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13_ncr:1_{A9F73588-DBBE-48DA-95A3-D16BE927DB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  5 - 3er Trim 2025" sheetId="5" r:id="rId1"/>
    <sheet name="Hoja1" sheetId="3" state="hidden" r:id="rId2"/>
  </sheets>
  <definedNames>
    <definedName name="_xlnm.Print_Area" localSheetId="0">'II  5 - 3er Trim 2025'!$B$1:$H$31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5" l="1"/>
  <c r="C30" i="5"/>
  <c r="G21" i="5"/>
  <c r="G30" i="5" s="1"/>
  <c r="F21" i="5"/>
  <c r="E21" i="5"/>
  <c r="E30" i="5" s="1"/>
  <c r="D21" i="5"/>
  <c r="D30" i="5" s="1"/>
  <c r="F140" i="5" s="1"/>
  <c r="C21" i="5"/>
  <c r="K44" i="5"/>
  <c r="E17" i="5"/>
  <c r="H17" i="5" s="1"/>
  <c r="E16" i="5"/>
  <c r="H16" i="5" s="1"/>
  <c r="E15" i="5"/>
  <c r="E14" i="5"/>
  <c r="H14" i="5" s="1"/>
  <c r="C140" i="5" l="1"/>
  <c r="H15" i="5"/>
  <c r="H21" i="5" l="1"/>
  <c r="H30" i="5" s="1"/>
  <c r="K65" i="3"/>
  <c r="J65" i="3"/>
  <c r="H65" i="3"/>
  <c r="K57" i="3"/>
  <c r="J57" i="3"/>
  <c r="H57" i="3"/>
  <c r="L50" i="3"/>
  <c r="K50" i="3"/>
  <c r="J50" i="3"/>
  <c r="H50" i="3"/>
  <c r="J39" i="3"/>
  <c r="G72" i="3"/>
  <c r="F72" i="3"/>
  <c r="D72" i="3"/>
  <c r="G64" i="3"/>
  <c r="F64" i="3"/>
  <c r="D64" i="3"/>
  <c r="G57" i="3"/>
  <c r="F57" i="3"/>
  <c r="D57" i="3"/>
  <c r="F46" i="3"/>
</calcChain>
</file>

<file path=xl/sharedStrings.xml><?xml version="1.0" encoding="utf-8"?>
<sst xmlns="http://schemas.openxmlformats.org/spreadsheetml/2006/main" count="29" uniqueCount="29">
  <si>
    <t xml:space="preserve">II.5 Clasificación administrativa - Sector paraestatal </t>
  </si>
  <si>
    <t>Concepto</t>
  </si>
  <si>
    <t>Egresos</t>
  </si>
  <si>
    <t>Aprobado</t>
  </si>
  <si>
    <t>Ampliaciones / 
(Reducciones)</t>
  </si>
  <si>
    <t>Modificado</t>
  </si>
  <si>
    <t>Devengado</t>
  </si>
  <si>
    <t>Pagado</t>
  </si>
  <si>
    <t>3= (1 + 2)</t>
  </si>
  <si>
    <t>4</t>
  </si>
  <si>
    <t>5</t>
  </si>
  <si>
    <t>6 = (3 - 4)</t>
  </si>
  <si>
    <t xml:space="preserve">Fideicomiso Zona Federal Maritima Terrestre </t>
  </si>
  <si>
    <t>Fideicomiso de Obras 53.2% Impustos Sobre Nóminas</t>
  </si>
  <si>
    <t>Fideicomiso de Pesca Deportiva y Deportiva Recreativa (Est y Fed)</t>
  </si>
  <si>
    <t>Total del Gasto</t>
  </si>
  <si>
    <t xml:space="preserve">total </t>
  </si>
  <si>
    <t>Fideicomiso de turismo Impuestos Sobre Hospedaje</t>
  </si>
  <si>
    <r>
      <rPr>
        <sz val="11"/>
        <color indexed="23"/>
        <rFont val="Arial"/>
        <family val="2"/>
      </rPr>
      <t>Sector Paraestatal del Gobierno (Federal/Estatal/Municipal) 3er trimestre 2025</t>
    </r>
    <r>
      <rPr>
        <sz val="11"/>
        <color theme="1"/>
        <rFont val="Arial"/>
        <family val="2"/>
      </rPr>
      <t xml:space="preserve">
Estado Analítico del Ejercicio del Presupuesto de Egresos
Clasificación Administrativa
Del 01 Enero al 30 de septiembre de 2025</t>
    </r>
  </si>
  <si>
    <t>Administración Portuaria Integral de Baja California Sur</t>
  </si>
  <si>
    <t>Dragados de Baja California Sur</t>
  </si>
  <si>
    <t>ENTIDADES PARAESTATALES Y FIDEICOMISOS NO EMPRESARIALES Y NO FINANCIEROS</t>
  </si>
  <si>
    <t>INSTITUCIONES PUBLICAS DE LA SEGURIDAD SOCIAL</t>
  </si>
  <si>
    <t>ENTIDADES PARAESTATALES EMPRESARIALES NO FINANCIERAS CON PARTICIPACION ESTATAL MAYORITARIA</t>
  </si>
  <si>
    <t>FIDEICOMISOS EMPRESARIALES NO FINANCIEROS CON PARTICIPACION ESTATAL MAYORITARIA</t>
  </si>
  <si>
    <t>ENTIDADES PARAESTATALES EMPRESARIALES FINANCIERAS CON PARTICIPACION ESTATAL MAYORITARIA</t>
  </si>
  <si>
    <t>ENTIDADES PARAESTATALES EMPRESARIALES FINANCIERAS NO MONETARIAS CON PARTICIPACION ESTATAL MAYORITARIA</t>
  </si>
  <si>
    <t>FIDEICOMISOS  FINANCIEROS PUBLICOS CON PARTICIPACION ESTATAL MAYORITARIA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</si>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</sst>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Arial"/>
      <family val="2"/>
    </font>
    <font>
      <sz val="11"/>
      <color indexed="23"/>
      <name val="Arial"/>
      <family val="2"/>
    </font>
    <font>
      <b/>
      <sz val="11"/>
      <color theme="1"/>
      <name val="Arial"/>
      <family val="2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0" fontId="2" fillId="0" borderId="1" xfId="0" applyFont="1" applyBorder="1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0" fontId="0" fillId="3" borderId="2" xfId="0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0" fontId="0" fillId="3" borderId="3" xfId="0" applyFill="1" applyBorder="1"/>
    <xf numFmtId="3" fontId="3" fillId="0" borderId="0" xfId="0" applyNumberFormat="1" applyFont="1" applyAlignment="1">
      <alignment vertical="center"/>
    </xf>
    <xf numFmtId="3" fontId="0" fillId="3" borderId="0" xfId="0" applyNumberFormat="1" applyFill="1"/>
    <xf numFmtId="43" fontId="0" fillId="0" borderId="0" xfId="0" applyNumberFormat="1"/>
    <xf numFmtId="3" fontId="2" fillId="0" borderId="0" xfId="0" applyNumberFormat="1" applyFont="1"/>
    <xf numFmtId="0" fontId="2" fillId="3" borderId="2" xfId="0" applyFont="1" applyFill="1" applyBorder="1"/>
    <xf numFmtId="3" fontId="2" fillId="3" borderId="2" xfId="0" applyNumberFormat="1" applyFont="1" applyFill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810838</xdr:colOff>
      <xdr:row>5</xdr:row>
      <xdr:rowOff>66786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85B7A-7A91-71F0-49E1-B4762DFD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" y="179917"/>
          <a:ext cx="810838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0FC1-E18B-4B92-B9D8-1EC796270277}">
  <sheetPr>
    <pageSetUpPr fitToPage="1"/>
  </sheetPr>
  <dimension ref="B7:K140"/>
  <sheetViews>
    <sheetView showGridLines="0" tabSelected="1" zoomScale="90" zoomScaleNormal="90" workbookViewId="0">
      <selection activeCell="B61" sqref="B61"/>
    </sheetView>
  </sheetViews>
  <sheetFormatPr baseColWidth="10" defaultColWidth="11" defaultRowHeight="14.25"/>
  <cols>
    <col min="1" max="1" width="7.875" customWidth="1"/>
    <col min="2" max="2" width="113.75" bestFit="1" customWidth="1"/>
    <col min="3" max="3" width="14.625" bestFit="1" customWidth="1"/>
    <col min="4" max="4" width="15.5" customWidth="1"/>
    <col min="5" max="5" width="14.875" bestFit="1" customWidth="1"/>
    <col min="6" max="6" width="15.25" customWidth="1"/>
    <col min="7" max="7" width="15.875" customWidth="1"/>
    <col min="8" max="8" width="12.625" customWidth="1"/>
    <col min="9" max="9" width="12.375" bestFit="1" customWidth="1"/>
    <col min="11" max="11" width="13.25" bestFit="1" customWidth="1"/>
  </cols>
  <sheetData>
    <row r="7" spans="2:8" ht="15">
      <c r="B7" s="23" t="s">
        <v>0</v>
      </c>
      <c r="C7" s="23"/>
      <c r="D7" s="23"/>
      <c r="E7" s="23"/>
      <c r="F7" s="23"/>
      <c r="G7" s="23"/>
      <c r="H7" s="23"/>
    </row>
    <row r="9" spans="2:8" s="1" customFormat="1" ht="63" customHeight="1">
      <c r="B9" s="24" t="s">
        <v>18</v>
      </c>
      <c r="C9" s="25"/>
      <c r="D9" s="25"/>
      <c r="E9" s="25"/>
      <c r="F9" s="25"/>
      <c r="G9" s="25"/>
      <c r="H9" s="26"/>
    </row>
    <row r="10" spans="2:8" s="1" customFormat="1" ht="15">
      <c r="B10" s="27" t="s">
        <v>1</v>
      </c>
      <c r="C10" s="30" t="s">
        <v>2</v>
      </c>
      <c r="D10" s="31"/>
      <c r="E10" s="31"/>
      <c r="F10" s="31"/>
      <c r="G10" s="32"/>
      <c r="H10" s="33" t="s">
        <v>28</v>
      </c>
    </row>
    <row r="11" spans="2:8" s="3" customFormat="1" ht="30">
      <c r="B11" s="28"/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34"/>
    </row>
    <row r="12" spans="2:8" s="1" customFormat="1" ht="15">
      <c r="B12" s="29"/>
      <c r="C12" s="2">
        <v>1</v>
      </c>
      <c r="D12" s="2">
        <v>2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2:8">
      <c r="B13" s="11"/>
      <c r="C13" s="12"/>
      <c r="D13" s="4"/>
      <c r="E13" s="4"/>
      <c r="F13" s="4"/>
      <c r="G13" s="12"/>
      <c r="H13" s="4"/>
    </row>
    <row r="14" spans="2:8">
      <c r="B14" s="11" t="s">
        <v>12</v>
      </c>
      <c r="C14" s="12">
        <v>49312532</v>
      </c>
      <c r="D14" s="12">
        <v>12489163</v>
      </c>
      <c r="E14" s="12">
        <f>C14+D14</f>
        <v>61801695</v>
      </c>
      <c r="F14" s="4">
        <v>41549046</v>
      </c>
      <c r="G14" s="4">
        <v>28180335</v>
      </c>
      <c r="H14" s="4">
        <f>E14-F14</f>
        <v>20252649</v>
      </c>
    </row>
    <row r="15" spans="2:8">
      <c r="B15" s="11" t="s">
        <v>17</v>
      </c>
      <c r="C15" s="12">
        <v>898854056</v>
      </c>
      <c r="D15" s="12">
        <v>265284520</v>
      </c>
      <c r="E15" s="12">
        <f t="shared" ref="E15:E17" si="0">C15+D15</f>
        <v>1164138576</v>
      </c>
      <c r="F15" s="4">
        <v>777922425</v>
      </c>
      <c r="G15" s="4">
        <v>440195755</v>
      </c>
      <c r="H15" s="4">
        <f t="shared" ref="H15:H17" si="1">E15-F15</f>
        <v>386216151</v>
      </c>
    </row>
    <row r="16" spans="2:8">
      <c r="B16" s="11" t="s">
        <v>13</v>
      </c>
      <c r="C16" s="12">
        <v>296626017</v>
      </c>
      <c r="D16" s="12">
        <v>-20402295</v>
      </c>
      <c r="E16" s="12">
        <f t="shared" si="0"/>
        <v>276223722</v>
      </c>
      <c r="F16" s="4">
        <v>198859012</v>
      </c>
      <c r="G16" s="4">
        <v>5433334</v>
      </c>
      <c r="H16" s="4">
        <f t="shared" si="1"/>
        <v>77364710</v>
      </c>
    </row>
    <row r="17" spans="2:8">
      <c r="B17" s="11" t="s">
        <v>14</v>
      </c>
      <c r="C17" s="12">
        <v>69481509</v>
      </c>
      <c r="D17" s="12">
        <v>3631035</v>
      </c>
      <c r="E17" s="12">
        <f t="shared" si="0"/>
        <v>73112544</v>
      </c>
      <c r="F17" s="4">
        <v>48349170</v>
      </c>
      <c r="G17" s="4">
        <v>41915551</v>
      </c>
      <c r="H17" s="4">
        <f t="shared" si="1"/>
        <v>24763374</v>
      </c>
    </row>
    <row r="18" spans="2:8">
      <c r="B18" s="11" t="s">
        <v>19</v>
      </c>
      <c r="C18" s="12">
        <v>388515992</v>
      </c>
      <c r="D18" s="12">
        <v>57712880.999999978</v>
      </c>
      <c r="E18" s="12">
        <v>446228873</v>
      </c>
      <c r="F18" s="4">
        <v>283225228.85000002</v>
      </c>
      <c r="G18" s="4">
        <v>256295729.30999997</v>
      </c>
      <c r="H18" s="4">
        <v>163003644.14999998</v>
      </c>
    </row>
    <row r="19" spans="2:8">
      <c r="B19" s="11" t="s">
        <v>20</v>
      </c>
      <c r="C19" s="12">
        <v>472500</v>
      </c>
      <c r="D19" s="12">
        <v>707781</v>
      </c>
      <c r="E19" s="12">
        <v>1180281</v>
      </c>
      <c r="F19" s="4">
        <v>1136428</v>
      </c>
      <c r="G19" s="4">
        <v>1136428</v>
      </c>
      <c r="H19" s="4">
        <v>43853</v>
      </c>
    </row>
    <row r="20" spans="2:8">
      <c r="B20" s="11"/>
      <c r="C20" s="12"/>
      <c r="D20" s="12"/>
      <c r="E20" s="12"/>
      <c r="F20" s="4"/>
      <c r="G20" s="4"/>
      <c r="H20" s="4"/>
    </row>
    <row r="21" spans="2:8" ht="15">
      <c r="B21" s="19" t="s">
        <v>21</v>
      </c>
      <c r="C21" s="20">
        <f>SUM(C13:C20)</f>
        <v>1703262606</v>
      </c>
      <c r="D21" s="20">
        <f t="shared" ref="D21:H21" si="2">SUM(D13:D20)</f>
        <v>319423085</v>
      </c>
      <c r="E21" s="20">
        <f t="shared" si="2"/>
        <v>2022685691</v>
      </c>
      <c r="F21" s="21">
        <f t="shared" si="2"/>
        <v>1351041309.8499999</v>
      </c>
      <c r="G21" s="21">
        <f t="shared" si="2"/>
        <v>773157132.30999994</v>
      </c>
      <c r="H21" s="21">
        <f t="shared" si="2"/>
        <v>671644381.14999998</v>
      </c>
    </row>
    <row r="22" spans="2:8" ht="15">
      <c r="B22" s="19" t="s">
        <v>22</v>
      </c>
      <c r="C22" s="12"/>
      <c r="D22" s="12"/>
      <c r="E22" s="12"/>
      <c r="F22" s="4"/>
      <c r="G22" s="4"/>
      <c r="H22" s="4"/>
    </row>
    <row r="23" spans="2:8" ht="15">
      <c r="B23" s="19" t="s">
        <v>23</v>
      </c>
      <c r="C23" s="12"/>
      <c r="D23" s="12"/>
      <c r="E23" s="12"/>
      <c r="F23" s="4"/>
      <c r="G23" s="4"/>
      <c r="H23" s="4"/>
    </row>
    <row r="24" spans="2:8" ht="15">
      <c r="B24" s="19" t="s">
        <v>24</v>
      </c>
      <c r="C24" s="12"/>
      <c r="D24" s="12"/>
      <c r="E24" s="12"/>
      <c r="F24" s="4"/>
      <c r="G24" s="4"/>
      <c r="H24" s="4"/>
    </row>
    <row r="25" spans="2:8" ht="15">
      <c r="B25" s="19" t="s">
        <v>25</v>
      </c>
      <c r="C25" s="12"/>
      <c r="D25" s="12"/>
      <c r="E25" s="12"/>
      <c r="F25" s="4"/>
      <c r="G25" s="4"/>
      <c r="H25" s="4"/>
    </row>
    <row r="26" spans="2:8" ht="15">
      <c r="B26" s="19" t="s">
        <v>26</v>
      </c>
      <c r="C26" s="12"/>
      <c r="D26" s="12"/>
      <c r="E26" s="12"/>
      <c r="F26" s="4"/>
      <c r="G26" s="4"/>
      <c r="H26" s="4"/>
    </row>
    <row r="27" spans="2:8" ht="15">
      <c r="B27" s="19" t="s">
        <v>27</v>
      </c>
      <c r="C27" s="12"/>
      <c r="D27" s="12"/>
      <c r="E27" s="12"/>
      <c r="F27" s="4"/>
      <c r="G27" s="4"/>
      <c r="H27" s="4"/>
    </row>
    <row r="28" spans="2:8">
      <c r="B28" s="11"/>
      <c r="C28" s="12"/>
      <c r="D28" s="12"/>
      <c r="E28" s="12"/>
      <c r="F28" s="4"/>
      <c r="G28" s="4"/>
      <c r="H28" s="4"/>
    </row>
    <row r="29" spans="2:8">
      <c r="B29" s="14"/>
      <c r="C29" s="13"/>
      <c r="D29" s="12"/>
      <c r="E29" s="12"/>
      <c r="F29" s="5"/>
      <c r="G29" s="13"/>
      <c r="H29" s="5"/>
    </row>
    <row r="30" spans="2:8" ht="15">
      <c r="B30" s="6" t="s">
        <v>15</v>
      </c>
      <c r="C30" s="22">
        <f>SUM(C21:C29)</f>
        <v>1703262606</v>
      </c>
      <c r="D30" s="22">
        <f t="shared" ref="D30:H30" si="3">SUM(D21:D29)</f>
        <v>319423085</v>
      </c>
      <c r="E30" s="22">
        <f t="shared" si="3"/>
        <v>2022685691</v>
      </c>
      <c r="F30" s="22">
        <f t="shared" si="3"/>
        <v>1351041309.8499999</v>
      </c>
      <c r="G30" s="22">
        <f t="shared" si="3"/>
        <v>773157132.30999994</v>
      </c>
      <c r="H30" s="22">
        <f t="shared" si="3"/>
        <v>671644381.14999998</v>
      </c>
    </row>
    <row r="31" spans="2:8" ht="15">
      <c r="B31" s="7"/>
      <c r="D31" s="16"/>
      <c r="F31" s="8"/>
      <c r="G31" s="8"/>
      <c r="H31" s="8"/>
    </row>
    <row r="32" spans="2:8" ht="15">
      <c r="B32" s="7"/>
      <c r="C32" s="9"/>
      <c r="D32" s="8"/>
      <c r="E32" s="9"/>
      <c r="F32" s="8"/>
      <c r="G32" s="8"/>
      <c r="H32" s="8"/>
    </row>
    <row r="33" spans="2:11" ht="15" hidden="1">
      <c r="B33" s="7"/>
      <c r="F33" s="8"/>
      <c r="G33" s="8"/>
      <c r="H33" s="8"/>
    </row>
    <row r="34" spans="2:11" ht="15" hidden="1">
      <c r="B34" s="7"/>
      <c r="F34" s="8"/>
      <c r="G34" s="8"/>
      <c r="H34" s="8"/>
    </row>
    <row r="35" spans="2:11" ht="15" hidden="1">
      <c r="B35" s="7"/>
      <c r="F35" s="8"/>
      <c r="G35" s="8"/>
      <c r="H35" s="8"/>
    </row>
    <row r="36" spans="2:11" ht="15" hidden="1">
      <c r="B36" s="7"/>
      <c r="F36" s="8"/>
      <c r="G36" s="8"/>
      <c r="H36" s="8"/>
    </row>
    <row r="37" spans="2:11" ht="15" hidden="1">
      <c r="F37" s="9"/>
      <c r="G37" s="7"/>
      <c r="H37" s="9"/>
      <c r="J37" t="s">
        <v>16</v>
      </c>
      <c r="K37" s="9">
        <v>45979451</v>
      </c>
    </row>
    <row r="38" spans="2:11" hidden="1">
      <c r="F38" s="9"/>
      <c r="H38" s="9"/>
      <c r="K38" s="9">
        <v>9600000</v>
      </c>
    </row>
    <row r="39" spans="2:11" hidden="1">
      <c r="F39" s="9"/>
      <c r="H39" s="9"/>
      <c r="K39" s="9">
        <v>56089501</v>
      </c>
    </row>
    <row r="40" spans="2:11" hidden="1">
      <c r="F40" s="9"/>
      <c r="H40" s="9"/>
      <c r="K40" s="9">
        <v>11200000</v>
      </c>
    </row>
    <row r="41" spans="2:11" hidden="1">
      <c r="F41" s="9"/>
      <c r="H41" s="9"/>
      <c r="K41" s="9">
        <v>59373541</v>
      </c>
    </row>
    <row r="42" spans="2:11" hidden="1">
      <c r="F42" s="9"/>
      <c r="H42" s="9"/>
      <c r="K42" s="9">
        <v>59194420</v>
      </c>
    </row>
    <row r="43" spans="2:11" hidden="1">
      <c r="F43" s="9"/>
      <c r="H43" s="9"/>
      <c r="K43" s="9">
        <v>29164960</v>
      </c>
    </row>
    <row r="44" spans="2:11" ht="15" hidden="1">
      <c r="F44" s="9"/>
      <c r="H44" s="9"/>
      <c r="K44" s="10">
        <f>SUM(K37:K43)</f>
        <v>270601873</v>
      </c>
    </row>
    <row r="45" spans="2:11" ht="15" hidden="1">
      <c r="F45" s="9"/>
      <c r="H45" s="10"/>
    </row>
    <row r="46" spans="2:11" hidden="1">
      <c r="F46" s="9"/>
      <c r="H46" s="9"/>
    </row>
    <row r="47" spans="2:11" hidden="1">
      <c r="F47" s="9"/>
      <c r="H47" s="9"/>
    </row>
    <row r="48" spans="2:11" hidden="1">
      <c r="F48" s="9"/>
      <c r="H48" s="9"/>
    </row>
    <row r="49" spans="2:8" hidden="1">
      <c r="F49" s="9"/>
      <c r="H49" s="9"/>
    </row>
    <row r="50" spans="2:8" hidden="1">
      <c r="F50" s="9"/>
      <c r="H50" s="9"/>
    </row>
    <row r="51" spans="2:8" hidden="1">
      <c r="F51" s="9"/>
      <c r="H51" s="9"/>
    </row>
    <row r="52" spans="2:8" hidden="1">
      <c r="F52" s="9"/>
      <c r="H52" s="9"/>
    </row>
    <row r="53" spans="2:8" hidden="1">
      <c r="F53" s="9"/>
    </row>
    <row r="54" spans="2:8" hidden="1">
      <c r="F54" s="9"/>
    </row>
    <row r="55" spans="2:8" hidden="1">
      <c r="F55" s="9"/>
      <c r="G55" s="9"/>
    </row>
    <row r="56" spans="2:8" hidden="1">
      <c r="F56" s="9"/>
    </row>
    <row r="57" spans="2:8" hidden="1">
      <c r="F57" s="9"/>
    </row>
    <row r="58" spans="2:8" hidden="1">
      <c r="F58" s="9"/>
    </row>
    <row r="59" spans="2:8">
      <c r="D59" s="15"/>
      <c r="E59" s="9"/>
      <c r="F59" s="9"/>
      <c r="G59" s="9"/>
    </row>
    <row r="60" spans="2:8">
      <c r="C60" s="15"/>
      <c r="D60" s="15"/>
      <c r="E60" s="15"/>
      <c r="F60" s="9"/>
      <c r="G60" s="15"/>
    </row>
    <row r="61" spans="2:8">
      <c r="C61" s="8"/>
      <c r="D61" s="15"/>
      <c r="E61" s="8"/>
      <c r="F61" s="15"/>
      <c r="G61" s="15"/>
    </row>
    <row r="62" spans="2:8">
      <c r="B62" s="15"/>
      <c r="C62" s="15"/>
      <c r="D62" s="15"/>
      <c r="E62" s="9"/>
      <c r="F62" s="15"/>
      <c r="G62" s="15"/>
      <c r="H62" s="9"/>
    </row>
    <row r="63" spans="2:8">
      <c r="B63" s="15"/>
      <c r="C63" s="15"/>
      <c r="D63" s="15"/>
      <c r="E63" s="9"/>
      <c r="F63" s="15"/>
      <c r="G63" s="9"/>
      <c r="H63" s="9"/>
    </row>
    <row r="64" spans="2:8">
      <c r="B64" s="15"/>
      <c r="C64" s="15"/>
      <c r="D64" s="15"/>
      <c r="E64" s="9"/>
      <c r="F64" s="9"/>
      <c r="G64" s="9"/>
      <c r="H64" s="9"/>
    </row>
    <row r="65" spans="2:9">
      <c r="B65" s="15"/>
      <c r="C65" s="15"/>
      <c r="D65" s="15"/>
      <c r="E65" s="15"/>
      <c r="F65" s="8"/>
      <c r="G65" s="9"/>
      <c r="H65" s="9"/>
    </row>
    <row r="66" spans="2:9">
      <c r="B66" s="15"/>
      <c r="C66" s="15"/>
      <c r="D66" s="15"/>
      <c r="E66" s="15"/>
      <c r="F66" s="8"/>
      <c r="G66" s="9"/>
      <c r="H66" s="9"/>
    </row>
    <row r="67" spans="2:9">
      <c r="B67" s="15"/>
      <c r="C67" s="15"/>
      <c r="D67" s="15"/>
      <c r="E67" s="15"/>
      <c r="F67" s="8"/>
      <c r="G67" s="8"/>
      <c r="H67" s="9"/>
    </row>
    <row r="68" spans="2:9">
      <c r="C68" s="8"/>
      <c r="D68" s="15"/>
      <c r="E68" s="15"/>
      <c r="F68" s="9"/>
      <c r="G68" s="8"/>
      <c r="H68" s="9"/>
    </row>
    <row r="69" spans="2:9">
      <c r="C69" s="8"/>
      <c r="D69" s="15"/>
      <c r="E69" s="9"/>
      <c r="F69" s="9"/>
      <c r="G69" s="9"/>
    </row>
    <row r="70" spans="2:9">
      <c r="C70" s="8"/>
      <c r="D70" s="15"/>
      <c r="E70" s="8"/>
      <c r="F70" s="8"/>
      <c r="G70" s="8"/>
      <c r="H70" s="9"/>
      <c r="I70" s="9"/>
    </row>
    <row r="71" spans="2:9">
      <c r="C71" s="15"/>
      <c r="D71" s="15"/>
      <c r="E71" s="15"/>
      <c r="F71" s="9"/>
      <c r="G71" s="9"/>
      <c r="I71" s="9"/>
    </row>
    <row r="72" spans="2:9">
      <c r="C72" s="15"/>
      <c r="D72" s="15"/>
      <c r="E72" s="15"/>
      <c r="F72" s="9"/>
      <c r="G72" s="9"/>
      <c r="I72" s="9"/>
    </row>
    <row r="73" spans="2:9" ht="15">
      <c r="C73" s="8"/>
      <c r="D73" s="18"/>
      <c r="E73" s="18"/>
      <c r="F73" s="18"/>
      <c r="G73" s="18"/>
      <c r="I73" s="9"/>
    </row>
    <row r="74" spans="2:9">
      <c r="C74" s="9"/>
      <c r="D74" s="9"/>
      <c r="E74" s="9"/>
      <c r="F74" s="9"/>
      <c r="I74" s="9"/>
    </row>
    <row r="75" spans="2:9">
      <c r="C75" s="9"/>
      <c r="D75" s="9"/>
      <c r="E75" s="9"/>
      <c r="F75" s="9"/>
      <c r="G75" s="9"/>
      <c r="I75" s="9"/>
    </row>
    <row r="76" spans="2:9">
      <c r="C76" s="9"/>
      <c r="D76" s="9"/>
      <c r="E76" s="9"/>
      <c r="F76" s="9"/>
      <c r="G76" s="9"/>
    </row>
    <row r="77" spans="2:9">
      <c r="C77" s="9"/>
      <c r="D77" s="9"/>
      <c r="E77" s="9"/>
      <c r="F77" s="9"/>
      <c r="G77" s="9"/>
    </row>
    <row r="78" spans="2:9">
      <c r="C78" s="8"/>
      <c r="D78" s="9"/>
      <c r="E78" s="9"/>
      <c r="F78" s="9"/>
      <c r="G78" s="9"/>
    </row>
    <row r="79" spans="2:9">
      <c r="C79" s="17"/>
      <c r="D79" s="9"/>
      <c r="E79" s="9"/>
      <c r="F79" s="9"/>
      <c r="G79" s="9"/>
    </row>
    <row r="80" spans="2:9">
      <c r="C80" s="9"/>
      <c r="D80" s="9"/>
      <c r="E80" s="9"/>
      <c r="F80" s="9"/>
      <c r="G80" s="9"/>
    </row>
    <row r="81" spans="3:8">
      <c r="C81" s="9"/>
      <c r="D81" s="9"/>
      <c r="E81" s="9"/>
      <c r="F81" s="9"/>
      <c r="G81" s="9"/>
    </row>
    <row r="82" spans="3:8">
      <c r="C82" s="8"/>
      <c r="E82" s="9"/>
      <c r="F82" s="9"/>
    </row>
    <row r="83" spans="3:8">
      <c r="C83" s="9"/>
      <c r="D83" s="9"/>
      <c r="E83" s="9"/>
      <c r="F83" s="9"/>
      <c r="G83" s="9"/>
    </row>
    <row r="84" spans="3:8">
      <c r="C84" s="8"/>
      <c r="E84" s="9"/>
      <c r="F84" s="9"/>
    </row>
    <row r="85" spans="3:8">
      <c r="C85" s="9"/>
      <c r="E85" s="9"/>
      <c r="F85" s="9"/>
      <c r="G85" s="9"/>
    </row>
    <row r="86" spans="3:8">
      <c r="C86" s="8"/>
      <c r="G86" s="9"/>
    </row>
    <row r="87" spans="3:8">
      <c r="D87" s="9"/>
      <c r="G87" s="9"/>
    </row>
    <row r="88" spans="3:8">
      <c r="D88" s="9"/>
      <c r="E88" s="9"/>
      <c r="F88" s="9"/>
      <c r="G88" s="9"/>
    </row>
    <row r="89" spans="3:8">
      <c r="D89" s="9"/>
      <c r="E89" s="9"/>
      <c r="F89" s="9"/>
      <c r="G89" s="9"/>
    </row>
    <row r="90" spans="3:8">
      <c r="D90" s="9"/>
      <c r="E90" s="9"/>
      <c r="F90" s="9"/>
      <c r="G90" s="9"/>
    </row>
    <row r="91" spans="3:8">
      <c r="D91" s="9"/>
      <c r="E91" s="9"/>
      <c r="F91" s="9"/>
    </row>
    <row r="92" spans="3:8">
      <c r="D92" s="9"/>
      <c r="E92" s="9"/>
      <c r="F92" s="9"/>
    </row>
    <row r="93" spans="3:8">
      <c r="E93" s="9"/>
    </row>
    <row r="95" spans="3:8">
      <c r="E95" s="9"/>
      <c r="F95" s="9"/>
      <c r="G95" s="9"/>
      <c r="H95" s="9"/>
    </row>
    <row r="96" spans="3:8">
      <c r="E96" s="9"/>
      <c r="F96" s="9"/>
      <c r="G96" s="9"/>
      <c r="H96" s="9"/>
    </row>
    <row r="97" spans="5:8">
      <c r="E97" s="9"/>
      <c r="F97" s="9"/>
      <c r="G97" s="9"/>
      <c r="H97" s="9"/>
    </row>
    <row r="98" spans="5:8">
      <c r="E98" s="9"/>
      <c r="F98" s="9"/>
      <c r="G98" s="9"/>
      <c r="H98" s="9"/>
    </row>
    <row r="99" spans="5:8">
      <c r="E99" s="9"/>
      <c r="F99" s="9"/>
      <c r="G99" s="9"/>
      <c r="H99" s="9"/>
    </row>
    <row r="100" spans="5:8">
      <c r="G100" s="9"/>
      <c r="H100" s="9"/>
    </row>
    <row r="101" spans="5:8">
      <c r="E101" s="9"/>
    </row>
    <row r="117" spans="3:6">
      <c r="C117" s="9"/>
      <c r="F117" s="9"/>
    </row>
    <row r="118" spans="3:6">
      <c r="C118" s="9"/>
      <c r="F118" s="9"/>
    </row>
    <row r="119" spans="3:6">
      <c r="C119" s="9"/>
      <c r="F119" s="9"/>
    </row>
    <row r="120" spans="3:6">
      <c r="C120" s="9"/>
      <c r="F120" s="9"/>
    </row>
    <row r="121" spans="3:6">
      <c r="C121" s="9"/>
      <c r="F121" s="9"/>
    </row>
    <row r="122" spans="3:6">
      <c r="F122" s="9"/>
    </row>
    <row r="123" spans="3:6">
      <c r="C123" s="9"/>
      <c r="F123" s="9"/>
    </row>
    <row r="124" spans="3:6">
      <c r="C124" s="9"/>
      <c r="F124" s="9"/>
    </row>
    <row r="125" spans="3:6">
      <c r="C125" s="9"/>
      <c r="F125" s="9"/>
    </row>
    <row r="126" spans="3:6">
      <c r="C126" s="9"/>
      <c r="F126" s="9"/>
    </row>
    <row r="127" spans="3:6">
      <c r="C127" s="9"/>
      <c r="F127" s="9"/>
    </row>
    <row r="128" spans="3:6">
      <c r="C128" s="9"/>
      <c r="F128" s="9"/>
    </row>
    <row r="129" spans="3:6">
      <c r="C129" s="9"/>
      <c r="F129" s="9"/>
    </row>
    <row r="130" spans="3:6">
      <c r="C130" s="9"/>
      <c r="F130" s="9"/>
    </row>
    <row r="131" spans="3:6">
      <c r="C131" s="9"/>
      <c r="F131" s="9"/>
    </row>
    <row r="132" spans="3:6">
      <c r="C132" s="9"/>
      <c r="F132" s="9"/>
    </row>
    <row r="133" spans="3:6">
      <c r="C133" s="9"/>
      <c r="F133" s="9"/>
    </row>
    <row r="134" spans="3:6">
      <c r="C134" s="9"/>
      <c r="F134" s="9"/>
    </row>
    <row r="135" spans="3:6">
      <c r="C135" s="9"/>
      <c r="F135" s="9"/>
    </row>
    <row r="136" spans="3:6">
      <c r="C136" s="9"/>
      <c r="F136" s="9"/>
    </row>
    <row r="137" spans="3:6">
      <c r="C137" s="9"/>
      <c r="F137" s="9"/>
    </row>
    <row r="139" spans="3:6">
      <c r="C139" s="9"/>
      <c r="F139" s="9"/>
    </row>
    <row r="140" spans="3:6">
      <c r="C140" s="9">
        <f>C139-C30</f>
        <v>-1703262606</v>
      </c>
      <c r="F140" s="9">
        <f>F139-D30</f>
        <v>-319423085</v>
      </c>
    </row>
  </sheetData>
  <mergeCells count="5">
    <mergeCell ref="B7:H7"/>
    <mergeCell ref="B9:H9"/>
    <mergeCell ref="B10:B12"/>
    <mergeCell ref="C10:G10"/>
    <mergeCell ref="H10:H11"/>
  </mergeCells>
  <pageMargins left="0.28999999999999998" right="0.2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2935-019D-470F-97DF-D91E16621417}">
  <dimension ref="D11:L74"/>
  <sheetViews>
    <sheetView topLeftCell="A28" workbookViewId="0">
      <selection activeCell="H11" sqref="H11:L67"/>
    </sheetView>
  </sheetViews>
  <sheetFormatPr baseColWidth="10" defaultColWidth="11" defaultRowHeight="14.25"/>
  <sheetData>
    <row r="11" spans="9:12">
      <c r="I11" s="16"/>
      <c r="K11" s="8"/>
      <c r="L11" s="8"/>
    </row>
    <row r="12" spans="9:12">
      <c r="I12" s="8"/>
      <c r="J12" s="9">
        <v>256000000</v>
      </c>
      <c r="K12" s="8"/>
      <c r="L12" s="8"/>
    </row>
    <row r="13" spans="9:12">
      <c r="K13" s="8"/>
      <c r="L13" s="8"/>
    </row>
    <row r="14" spans="9:12">
      <c r="K14" s="8"/>
      <c r="L14" s="8"/>
    </row>
    <row r="15" spans="9:12">
      <c r="K15" s="8"/>
      <c r="L15" s="8"/>
    </row>
    <row r="16" spans="9:12">
      <c r="K16" s="8"/>
      <c r="L16" s="8"/>
    </row>
    <row r="17" spans="5:12" ht="15">
      <c r="K17" s="9"/>
      <c r="L17" s="7"/>
    </row>
    <row r="18" spans="5:12">
      <c r="E18" s="16"/>
      <c r="G18" s="8"/>
      <c r="K18" s="9"/>
    </row>
    <row r="19" spans="5:12">
      <c r="E19" s="8"/>
      <c r="F19" s="9">
        <v>256000000</v>
      </c>
      <c r="G19" s="8"/>
      <c r="K19" s="9"/>
    </row>
    <row r="20" spans="5:12">
      <c r="G20" s="8"/>
      <c r="K20" s="9"/>
    </row>
    <row r="21" spans="5:12">
      <c r="G21" s="8"/>
      <c r="K21" s="9"/>
    </row>
    <row r="22" spans="5:12">
      <c r="G22" s="8"/>
      <c r="K22" s="9"/>
    </row>
    <row r="23" spans="5:12">
      <c r="G23" s="8"/>
      <c r="K23" s="9"/>
    </row>
    <row r="24" spans="5:12">
      <c r="G24" s="9"/>
      <c r="K24" s="9"/>
    </row>
    <row r="25" spans="5:12">
      <c r="G25" s="9"/>
      <c r="K25" s="9"/>
    </row>
    <row r="26" spans="5:12">
      <c r="G26" s="9"/>
      <c r="K26" s="9"/>
    </row>
    <row r="27" spans="5:12">
      <c r="G27" s="9"/>
      <c r="K27" s="9"/>
    </row>
    <row r="28" spans="5:12">
      <c r="G28" s="9"/>
      <c r="K28" s="9"/>
    </row>
    <row r="29" spans="5:12">
      <c r="G29" s="9"/>
      <c r="K29" s="9"/>
    </row>
    <row r="30" spans="5:12">
      <c r="G30" s="9"/>
      <c r="K30" s="9"/>
    </row>
    <row r="31" spans="5:12">
      <c r="G31" s="9"/>
      <c r="K31" s="9"/>
    </row>
    <row r="32" spans="5:12">
      <c r="G32" s="9"/>
      <c r="K32" s="9"/>
    </row>
    <row r="33" spans="4:12">
      <c r="G33" s="9"/>
      <c r="K33" s="9"/>
    </row>
    <row r="34" spans="4:12">
      <c r="G34" s="9"/>
      <c r="K34" s="9"/>
    </row>
    <row r="35" spans="4:12">
      <c r="G35" s="9"/>
      <c r="K35" s="9"/>
      <c r="L35" s="9"/>
    </row>
    <row r="36" spans="4:12">
      <c r="G36" s="9"/>
      <c r="K36" s="9"/>
    </row>
    <row r="37" spans="4:12">
      <c r="G37" s="9"/>
      <c r="K37" s="9"/>
    </row>
    <row r="38" spans="4:12">
      <c r="G38" s="9"/>
      <c r="K38" s="9"/>
    </row>
    <row r="39" spans="4:12">
      <c r="G39" s="9"/>
      <c r="I39" s="15"/>
      <c r="J39" s="9">
        <f>J12+J10</f>
        <v>256000000</v>
      </c>
      <c r="K39" s="9"/>
    </row>
    <row r="40" spans="4:12">
      <c r="G40" s="9"/>
      <c r="H40" s="15"/>
      <c r="I40" s="15"/>
      <c r="J40" s="15"/>
      <c r="K40" s="9"/>
      <c r="L40" s="15"/>
    </row>
    <row r="41" spans="4:12">
      <c r="G41" s="9"/>
      <c r="H41" s="8">
        <v>196591896</v>
      </c>
      <c r="I41" s="15"/>
      <c r="J41" s="8">
        <v>196591896</v>
      </c>
      <c r="K41" s="15"/>
      <c r="L41" s="15"/>
    </row>
    <row r="42" spans="4:12">
      <c r="G42" s="9"/>
      <c r="H42" s="15">
        <v>103210745</v>
      </c>
      <c r="I42" s="15"/>
      <c r="J42" s="9">
        <v>103210745</v>
      </c>
      <c r="K42" s="15">
        <v>29873610</v>
      </c>
      <c r="L42" s="15">
        <v>2000000</v>
      </c>
    </row>
    <row r="43" spans="4:12">
      <c r="G43" s="9"/>
      <c r="H43" s="15">
        <v>14744392</v>
      </c>
      <c r="I43" s="15"/>
      <c r="J43" s="9">
        <v>14744392</v>
      </c>
      <c r="K43" s="15">
        <v>25081931</v>
      </c>
      <c r="L43" s="9">
        <v>1250000</v>
      </c>
    </row>
    <row r="44" spans="4:12">
      <c r="G44" s="9"/>
      <c r="H44" s="15">
        <v>85311023</v>
      </c>
      <c r="I44" s="15"/>
      <c r="J44" s="9">
        <v>85311023</v>
      </c>
      <c r="K44" s="15">
        <v>198421</v>
      </c>
      <c r="L44" s="9">
        <v>0</v>
      </c>
    </row>
    <row r="45" spans="4:12">
      <c r="G45" s="9"/>
      <c r="H45" s="15">
        <v>715941</v>
      </c>
      <c r="I45" s="15"/>
      <c r="J45" s="15">
        <v>715941</v>
      </c>
      <c r="K45" s="8">
        <v>198421</v>
      </c>
      <c r="L45" s="9">
        <v>0</v>
      </c>
    </row>
    <row r="46" spans="4:12">
      <c r="E46" s="15"/>
      <c r="F46" s="9">
        <f>F19+F17</f>
        <v>256000000</v>
      </c>
      <c r="G46" s="9"/>
      <c r="H46" s="15">
        <v>715941</v>
      </c>
      <c r="I46" s="15"/>
      <c r="J46" s="15">
        <v>715941</v>
      </c>
      <c r="K46" s="8">
        <v>110457352</v>
      </c>
      <c r="L46" s="9">
        <v>14287814</v>
      </c>
    </row>
    <row r="47" spans="4:12">
      <c r="D47" s="15"/>
      <c r="E47" s="15"/>
      <c r="F47" s="15"/>
      <c r="G47" s="9"/>
      <c r="H47" s="15">
        <v>382883263</v>
      </c>
      <c r="I47" s="15"/>
      <c r="J47" s="15">
        <v>382883263</v>
      </c>
      <c r="K47" s="8">
        <v>628957</v>
      </c>
      <c r="L47" s="8">
        <v>0</v>
      </c>
    </row>
    <row r="48" spans="4:12">
      <c r="D48" s="8">
        <v>196591896</v>
      </c>
      <c r="E48" s="15"/>
      <c r="F48" s="8">
        <v>196591896</v>
      </c>
      <c r="G48" s="15"/>
      <c r="H48" s="8">
        <v>2194380</v>
      </c>
      <c r="I48" s="15"/>
      <c r="J48" s="15">
        <v>2194380</v>
      </c>
      <c r="K48" s="9"/>
      <c r="L48" s="8"/>
    </row>
    <row r="49" spans="4:12">
      <c r="D49" s="15">
        <v>103210745</v>
      </c>
      <c r="E49" s="15"/>
      <c r="F49" s="9">
        <v>103210745</v>
      </c>
      <c r="G49" s="15">
        <v>29873610</v>
      </c>
      <c r="H49" s="8"/>
      <c r="I49" s="15"/>
      <c r="J49" s="9"/>
      <c r="K49" s="9"/>
      <c r="L49" s="9"/>
    </row>
    <row r="50" spans="4:12">
      <c r="D50" s="15">
        <v>14744392</v>
      </c>
      <c r="E50" s="15"/>
      <c r="F50" s="9">
        <v>14744392</v>
      </c>
      <c r="G50" s="15">
        <v>25081931</v>
      </c>
      <c r="H50" s="8">
        <f>SUM(H41:H49)</f>
        <v>786367581</v>
      </c>
      <c r="I50" s="15"/>
      <c r="J50" s="8">
        <f>SUM(J41:J49)</f>
        <v>786367581</v>
      </c>
      <c r="K50" s="8">
        <f>SUM(K42:K49)</f>
        <v>166438692</v>
      </c>
      <c r="L50" s="8">
        <f>SUM(L42:L49)</f>
        <v>17537814</v>
      </c>
    </row>
    <row r="51" spans="4:12">
      <c r="D51" s="15">
        <v>85311023</v>
      </c>
      <c r="E51" s="15"/>
      <c r="F51" s="9">
        <v>85311023</v>
      </c>
      <c r="G51" s="15">
        <v>198421</v>
      </c>
      <c r="H51" s="15"/>
      <c r="I51" s="15"/>
      <c r="J51" s="15"/>
      <c r="K51" s="9"/>
      <c r="L51" s="9"/>
    </row>
    <row r="52" spans="4:12">
      <c r="D52" s="15">
        <v>715941</v>
      </c>
      <c r="E52" s="15"/>
      <c r="F52" s="15">
        <v>715941</v>
      </c>
      <c r="G52" s="8">
        <v>198421</v>
      </c>
      <c r="H52" s="15">
        <v>38680318</v>
      </c>
      <c r="I52" s="15"/>
      <c r="J52" s="15">
        <v>38680318</v>
      </c>
      <c r="K52" s="9">
        <v>10351523</v>
      </c>
      <c r="L52" s="9"/>
    </row>
    <row r="53" spans="4:12" ht="15">
      <c r="D53" s="15">
        <v>715941</v>
      </c>
      <c r="E53" s="15"/>
      <c r="F53" s="15">
        <v>715941</v>
      </c>
      <c r="G53" s="8">
        <v>110457352</v>
      </c>
      <c r="H53" s="8">
        <v>23087491</v>
      </c>
      <c r="I53" s="18"/>
      <c r="J53" s="18">
        <v>23087491</v>
      </c>
      <c r="K53" s="18">
        <v>6215454</v>
      </c>
      <c r="L53" s="18"/>
    </row>
    <row r="54" spans="4:12">
      <c r="D54" s="15">
        <v>382883263</v>
      </c>
      <c r="E54" s="15"/>
      <c r="F54" s="15">
        <v>382883263</v>
      </c>
      <c r="G54" s="8">
        <v>628957</v>
      </c>
      <c r="H54" s="9">
        <v>22518052</v>
      </c>
      <c r="I54" s="9"/>
      <c r="J54" s="9">
        <v>22518052</v>
      </c>
      <c r="K54" s="9">
        <v>6078420</v>
      </c>
    </row>
    <row r="55" spans="4:12">
      <c r="D55" s="8">
        <v>2194380</v>
      </c>
      <c r="E55" s="15"/>
      <c r="F55" s="15">
        <v>2194380</v>
      </c>
      <c r="G55" s="9"/>
      <c r="H55" s="9">
        <v>49162639</v>
      </c>
      <c r="I55" s="9"/>
      <c r="J55" s="9">
        <v>49162639</v>
      </c>
      <c r="K55" s="9">
        <v>13424985</v>
      </c>
      <c r="L55" s="9"/>
    </row>
    <row r="56" spans="4:12">
      <c r="D56" s="8"/>
      <c r="E56" s="15"/>
      <c r="F56" s="9"/>
      <c r="G56" s="9"/>
      <c r="H56" s="9">
        <v>19964070</v>
      </c>
      <c r="I56" s="9"/>
      <c r="J56" s="9">
        <v>19964070</v>
      </c>
      <c r="K56" s="9">
        <v>5381099</v>
      </c>
      <c r="L56" s="9"/>
    </row>
    <row r="57" spans="4:12">
      <c r="D57" s="8">
        <f>SUM(D48:D56)</f>
        <v>786367581</v>
      </c>
      <c r="E57" s="15"/>
      <c r="F57" s="8">
        <f>SUM(F48:F56)</f>
        <v>786367581</v>
      </c>
      <c r="G57" s="8">
        <f>SUM(G49:G56)</f>
        <v>166438692</v>
      </c>
      <c r="H57" s="9">
        <f>SUM(H52:H56)</f>
        <v>153412570</v>
      </c>
      <c r="I57" s="9"/>
      <c r="J57" s="9">
        <f>SUM(J52:J56)</f>
        <v>153412570</v>
      </c>
      <c r="K57" s="9">
        <f>SUM(K52:K56)</f>
        <v>41451481</v>
      </c>
      <c r="L57" s="9"/>
    </row>
    <row r="58" spans="4:12">
      <c r="D58" s="15"/>
      <c r="E58" s="15"/>
      <c r="F58" s="15"/>
      <c r="G58" s="9"/>
      <c r="H58" s="8"/>
      <c r="I58" s="9"/>
      <c r="J58" s="9"/>
      <c r="K58" s="9"/>
      <c r="L58" s="9"/>
    </row>
    <row r="59" spans="4:12">
      <c r="D59" s="15">
        <v>38680318</v>
      </c>
      <c r="E59" s="15"/>
      <c r="F59" s="15">
        <v>38680318</v>
      </c>
      <c r="G59" s="9">
        <v>10351523</v>
      </c>
      <c r="H59" s="17"/>
      <c r="I59" s="9"/>
      <c r="J59" s="9"/>
      <c r="K59" s="9"/>
      <c r="L59" s="9"/>
    </row>
    <row r="60" spans="4:12" ht="15">
      <c r="D60" s="8">
        <v>23087491</v>
      </c>
      <c r="E60" s="18"/>
      <c r="F60" s="18">
        <v>23087491</v>
      </c>
      <c r="G60" s="18">
        <v>6215454</v>
      </c>
      <c r="H60" s="9">
        <v>4209765</v>
      </c>
      <c r="I60" s="9"/>
      <c r="J60" s="9">
        <v>4209765</v>
      </c>
      <c r="K60" s="9">
        <v>2404231.41</v>
      </c>
      <c r="L60" s="9"/>
    </row>
    <row r="61" spans="4:12">
      <c r="D61" s="9">
        <v>22518052</v>
      </c>
      <c r="E61" s="9"/>
      <c r="F61" s="9">
        <v>22518052</v>
      </c>
      <c r="G61" s="9">
        <v>6078420</v>
      </c>
      <c r="H61" s="9">
        <v>539703</v>
      </c>
      <c r="I61" s="9"/>
      <c r="J61" s="9">
        <v>539703</v>
      </c>
      <c r="K61" s="9">
        <v>87117.4</v>
      </c>
      <c r="L61" s="9"/>
    </row>
    <row r="62" spans="4:12">
      <c r="D62" s="9">
        <v>49162639</v>
      </c>
      <c r="E62" s="9"/>
      <c r="F62" s="9">
        <v>49162639</v>
      </c>
      <c r="G62" s="9">
        <v>13424985</v>
      </c>
      <c r="H62" s="8">
        <v>1040870</v>
      </c>
      <c r="J62" s="9">
        <v>1040870</v>
      </c>
      <c r="K62" s="9">
        <v>398869.7</v>
      </c>
    </row>
    <row r="63" spans="4:12">
      <c r="D63" s="9">
        <v>19964070</v>
      </c>
      <c r="E63" s="9"/>
      <c r="F63" s="9">
        <v>19964070</v>
      </c>
      <c r="G63" s="9">
        <v>5381099</v>
      </c>
      <c r="H63" s="9">
        <v>27880824</v>
      </c>
      <c r="I63" s="9"/>
      <c r="J63" s="9">
        <v>27880824</v>
      </c>
      <c r="K63" s="9">
        <v>5575256.0999999996</v>
      </c>
      <c r="L63" s="9"/>
    </row>
    <row r="64" spans="4:12">
      <c r="D64" s="9">
        <f>SUM(D59:D63)</f>
        <v>153412570</v>
      </c>
      <c r="E64" s="9"/>
      <c r="F64" s="9">
        <f>SUM(F59:F63)</f>
        <v>153412570</v>
      </c>
      <c r="G64" s="9">
        <f>SUM(G59:G63)</f>
        <v>41451481</v>
      </c>
      <c r="H64" s="8">
        <v>2570685</v>
      </c>
      <c r="J64" s="9">
        <v>2570685</v>
      </c>
      <c r="K64" s="9">
        <v>649933.69999999995</v>
      </c>
    </row>
    <row r="65" spans="4:12">
      <c r="D65" s="8"/>
      <c r="E65" s="9"/>
      <c r="F65" s="9"/>
      <c r="G65" s="9"/>
      <c r="H65" s="9">
        <f>SUM(H60:H64)</f>
        <v>36241847</v>
      </c>
      <c r="J65" s="9">
        <f>SUM(J60:J64)</f>
        <v>36241847</v>
      </c>
      <c r="K65" s="9">
        <f>SUM(K60:K64)</f>
        <v>9115408.3099999987</v>
      </c>
      <c r="L65" s="9"/>
    </row>
    <row r="66" spans="4:12">
      <c r="D66" s="17"/>
      <c r="E66" s="9"/>
      <c r="F66" s="9"/>
      <c r="G66" s="9"/>
      <c r="H66" s="8"/>
      <c r="L66" s="9"/>
    </row>
    <row r="67" spans="4:12">
      <c r="D67" s="9">
        <v>4209765</v>
      </c>
      <c r="E67" s="9"/>
      <c r="F67" s="9">
        <v>4209765</v>
      </c>
      <c r="G67" s="9">
        <v>2404231.41</v>
      </c>
      <c r="I67" s="9"/>
      <c r="L67" s="9"/>
    </row>
    <row r="68" spans="4:12">
      <c r="D68" s="9">
        <v>539703</v>
      </c>
      <c r="E68" s="9"/>
      <c r="F68" s="9">
        <v>539703</v>
      </c>
      <c r="G68" s="9">
        <v>87117.4</v>
      </c>
      <c r="H68" s="9"/>
    </row>
    <row r="69" spans="4:12">
      <c r="D69" s="8">
        <v>1040870</v>
      </c>
      <c r="F69" s="9">
        <v>1040870</v>
      </c>
      <c r="G69" s="9">
        <v>398869.7</v>
      </c>
    </row>
    <row r="70" spans="4:12">
      <c r="D70" s="9">
        <v>27880824</v>
      </c>
      <c r="E70" s="9"/>
      <c r="F70" s="9">
        <v>27880824</v>
      </c>
      <c r="G70" s="9">
        <v>5575256.0999999996</v>
      </c>
      <c r="H70" s="9"/>
    </row>
    <row r="71" spans="4:12">
      <c r="D71" s="8">
        <v>2570685</v>
      </c>
      <c r="F71" s="9">
        <v>2570685</v>
      </c>
      <c r="G71" s="9">
        <v>649933.69999999995</v>
      </c>
    </row>
    <row r="72" spans="4:12">
      <c r="D72" s="9">
        <f>SUM(D67:D71)</f>
        <v>36241847</v>
      </c>
      <c r="F72" s="9">
        <f>SUM(F67:F71)</f>
        <v>36241847</v>
      </c>
      <c r="G72" s="9">
        <f>SUM(G67:G71)</f>
        <v>9115408.3099999987</v>
      </c>
      <c r="H72" s="9"/>
    </row>
    <row r="73" spans="4:12">
      <c r="D73" s="8"/>
      <c r="H73" s="9"/>
    </row>
    <row r="74" spans="4:12">
      <c r="E74" s="9"/>
      <c r="H7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II  5 - 3er Trim 2025</vt:lpstr>
      <vt:lpstr>Hoja1</vt:lpstr>
      <vt:lpstr>'II  5 - 3er Trim 2025'!Área_de_impresión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AIDA RUBIO</dc:creator>
  <cp:keywords/>
  <dc:description/>
  <cp:lastModifiedBy>FELIPE OCADIZ MORENO</cp:lastModifiedBy>
  <cp:revision/>
  <cp:lastPrinted>2025-11-03T18:35:18Z</cp:lastPrinted>
  <dcterms:created xsi:type="dcterms:W3CDTF">2017-12-11T23:27:56Z</dcterms:created>
  <dcterms:modified xsi:type="dcterms:W3CDTF">2025-11-03T19:21:07Z</dcterms:modified>
  <cp:category/>
  <cp:contentStatus/>
</cp:coreProperties>
</file>