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xr:revisionPtr revIDLastSave="0" documentId="13_ncr:1_{39F5F89D-4047-42CC-A48E-EB213722E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er tme" sheetId="3" r:id="rId1"/>
  </sheets>
  <definedNames>
    <definedName name="_xlnm.Print_Area" localSheetId="0">'3er tme'!$B$1:$H$28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" l="1"/>
  <c r="G18" i="3"/>
  <c r="D18" i="3"/>
  <c r="C18" i="3"/>
  <c r="E15" i="3" l="1"/>
  <c r="E16" i="3" l="1"/>
  <c r="E18" i="3" s="1"/>
  <c r="H15" i="3" l="1"/>
  <c r="F50" i="3" l="1"/>
  <c r="E50" i="3"/>
  <c r="D50" i="3"/>
  <c r="C50" i="3"/>
  <c r="N26" i="3"/>
  <c r="M21" i="3"/>
  <c r="L21" i="3"/>
  <c r="K21" i="3"/>
  <c r="G26" i="3"/>
  <c r="F26" i="3"/>
  <c r="D26" i="3"/>
  <c r="C26" i="3"/>
  <c r="H16" i="3"/>
  <c r="H18" i="3" s="1"/>
  <c r="L11" i="3"/>
  <c r="K11" i="3"/>
  <c r="M11" i="3"/>
  <c r="E52" i="3" l="1"/>
  <c r="N11" i="3"/>
  <c r="H26" i="3"/>
  <c r="M26" i="3" s="1"/>
  <c r="E26" i="3"/>
</calcChain>
</file>

<file path=xl/sharedStrings.xml><?xml version="1.0" encoding="utf-8"?>
<sst xmlns="http://schemas.openxmlformats.org/spreadsheetml/2006/main" count="28" uniqueCount="28">
  <si>
    <t xml:space="preserve">II.5 Clasificación administrativa - Sector paraestatal </t>
  </si>
  <si>
    <t>Concepto</t>
  </si>
  <si>
    <t>Egresos</t>
  </si>
  <si>
    <t>Subejercicio</t>
  </si>
  <si>
    <t>Aprobado</t>
  </si>
  <si>
    <t>Ampliaciones / 
(Reducciones)</t>
  </si>
  <si>
    <t>Modificado</t>
  </si>
  <si>
    <t>Devengado</t>
  </si>
  <si>
    <t>Pagado</t>
  </si>
  <si>
    <t>3= (1 + 2)</t>
  </si>
  <si>
    <t>4</t>
  </si>
  <si>
    <t>5</t>
  </si>
  <si>
    <t>6 = (3 - 4)</t>
  </si>
  <si>
    <t>Total del Gasto</t>
  </si>
  <si>
    <t>ENTIDADES PARAESTATALES Y FIDEICOMISOS NO EMPRESARIALES Y NO FINANCIEROS</t>
  </si>
  <si>
    <t>INSTITUCIONES PUBLICAS DE LA SEGURIDAD SOCIAL</t>
  </si>
  <si>
    <t>ENTIDADES PARAESTATALES EMPRESARIALES NO FINANCIERAS CON PARTICIPACION ESTATAL MAYORITARIA</t>
  </si>
  <si>
    <t>FIDEICOMISOS EMPRESARIALES NO FINANCIEROS CON PARTICIPACION ESTATAL MAYORITARIA</t>
  </si>
  <si>
    <t>ENTIDADES PARAESTATALES EMPRESARIALES FINANCIERAS CON PARTICIPACION ESTATAL MAYORITARIA</t>
  </si>
  <si>
    <t>ENTIDADES PARAESTATALES EMPRESARIALES FINANCIERAS NO MONETARIAS CON PARTICIPACION ESTATAL MAYORITARIA</t>
  </si>
  <si>
    <t>FIDEICOMISOS  FINANCIEROS PUBLICOS CON PARTICIPACION ESTATAL MAYORITARIA</t>
  </si>
  <si>
    <t>Administración Portuaria Integral de Baja California Sur</t>
  </si>
  <si>
    <t>Dragados de Baja California Sur</t>
  </si>
  <si>
    <t xml:space="preserve">Fideicomiso Zona Federal Maritima Terrestre </t>
  </si>
  <si>
    <t>Fideicomiso de turismo Impuestos Sobre Hospedaje</t>
  </si>
  <si>
    <t>Fideicomiso de Obras 53.2% Impustos Sobre Nóminas</t>
  </si>
  <si>
    <t>Fideicomiso de Pesca Deportiva y Deportiva Recreativa (Est y Fed)</t>
  </si>
  <si>
    <r>
      <rPr>
        <sz val="11"/>
        <rFont val="Arial"/>
        <family val="2"/>
      </rPr>
      <t>Sector Paraestatal del Gobierno del Estado de Baja California Sur de 1er Trimestre</t>
    </r>
    <r>
      <rPr>
        <sz val="11"/>
        <color theme="1"/>
        <rFont val="Arial"/>
        <family val="2"/>
      </rPr>
      <t xml:space="preserve">
Estado Analítico del Ejercicio del Presupuesto de Egresos
Clasificación Administrativa
Del 01 de Enero  al  30 de septiembre de2024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</si>
</sst>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2" xfId="0" applyNumberFormat="1" applyBorder="1"/>
    <xf numFmtId="3" fontId="0" fillId="0" borderId="0" xfId="0" applyNumberFormat="1"/>
    <xf numFmtId="3" fontId="0" fillId="0" borderId="3" xfId="0" applyNumberFormat="1" applyBorder="1"/>
    <xf numFmtId="0" fontId="2" fillId="0" borderId="1" xfId="0" applyFont="1" applyBorder="1"/>
    <xf numFmtId="164" fontId="1" fillId="0" borderId="0" xfId="1" applyNumberFormat="1" applyFont="1"/>
    <xf numFmtId="164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4" fontId="1" fillId="0" borderId="0" xfId="1" applyNumberFormat="1" applyFont="1"/>
    <xf numFmtId="3" fontId="0" fillId="3" borderId="2" xfId="0" applyNumberFormat="1" applyFill="1" applyBorder="1"/>
    <xf numFmtId="3" fontId="0" fillId="3" borderId="3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2" fillId="3" borderId="2" xfId="0" applyFont="1" applyFill="1" applyBorder="1"/>
    <xf numFmtId="3" fontId="2" fillId="3" borderId="2" xfId="0" applyNumberFormat="1" applyFont="1" applyFill="1" applyBorder="1"/>
    <xf numFmtId="3" fontId="2" fillId="0" borderId="2" xfId="0" applyNumberFormat="1" applyFont="1" applyBorder="1"/>
    <xf numFmtId="3" fontId="2" fillId="0" borderId="1" xfId="0" applyNumberFormat="1" applyFont="1" applyBorder="1"/>
    <xf numFmtId="165" fontId="1" fillId="3" borderId="2" xfId="1" applyNumberFormat="1" applyFont="1" applyFill="1" applyBorder="1"/>
    <xf numFmtId="165" fontId="1" fillId="0" borderId="2" xfId="1" applyNumberFormat="1" applyFont="1" applyBorder="1"/>
    <xf numFmtId="0" fontId="2" fillId="0" borderId="0" xfId="0" applyFont="1" applyAlignment="1">
      <alignment horizontal="center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47627</xdr:colOff>
      <xdr:row>0</xdr:row>
      <xdr:rowOff>95248</xdr:rowOff>
    </xdr:from>
    <xdr:to>
      <xdr:col>1</xdr:col>
      <xdr:colOff>857251</xdr:colOff>
      <xdr:row>4</xdr:row>
      <xdr:rowOff>47622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DB79AE3-8E40-42F2-BAFF-678A2572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40" y="95248"/>
          <a:ext cx="80962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6"/>
  <sheetViews>
    <sheetView showGridLines="0" tabSelected="1" topLeftCell="B1" zoomScale="80" zoomScaleNormal="80" workbookViewId="0">
      <selection activeCell="B2" sqref="B2"/>
    </sheetView>
  </sheetViews>
  <sheetFormatPr baseColWidth="10" defaultRowHeight="14.25" x14ac:dyDescent="0.2"/>
  <cols>
    <col min="1" max="1" width="7.875" customWidth="1"/>
    <col min="2" max="2" width="115.25" customWidth="1"/>
    <col min="3" max="3" width="15.625" bestFit="1" customWidth="1"/>
    <col min="4" max="4" width="16" bestFit="1" customWidth="1"/>
    <col min="5" max="5" width="14" customWidth="1"/>
    <col min="6" max="8" width="14" bestFit="1" customWidth="1"/>
    <col min="11" max="12" width="11.875" hidden="1" customWidth="1"/>
    <col min="13" max="14" width="0" hidden="1" customWidth="1"/>
  </cols>
  <sheetData>
    <row r="1" spans="2:14" ht="18" customHeight="1" x14ac:dyDescent="0.2"/>
    <row r="2" spans="2:14" ht="15.95" customHeight="1" x14ac:dyDescent="0.2"/>
    <row r="3" spans="2:14" ht="15.95" customHeight="1" x14ac:dyDescent="0.2"/>
    <row r="4" spans="2:14" ht="15.95" customHeight="1" x14ac:dyDescent="0.25">
      <c r="B4" s="23" t="s">
        <v>0</v>
      </c>
      <c r="C4" s="23"/>
      <c r="D4" s="23"/>
      <c r="E4" s="23"/>
      <c r="F4" s="23"/>
      <c r="G4" s="23"/>
      <c r="H4" s="23"/>
    </row>
    <row r="5" spans="2:14" ht="15.95" customHeight="1" x14ac:dyDescent="0.2"/>
    <row r="6" spans="2:14" s="1" customFormat="1" ht="63" customHeight="1" x14ac:dyDescent="0.2">
      <c r="B6" s="24" t="s">
        <v>27</v>
      </c>
      <c r="C6" s="25"/>
      <c r="D6" s="25"/>
      <c r="E6" s="25"/>
      <c r="F6" s="25"/>
      <c r="G6" s="25"/>
      <c r="H6" s="26"/>
    </row>
    <row r="7" spans="2:14" s="1" customFormat="1" ht="14.1" customHeight="1" x14ac:dyDescent="0.2">
      <c r="B7" s="27" t="s">
        <v>1</v>
      </c>
      <c r="C7" s="30" t="s">
        <v>2</v>
      </c>
      <c r="D7" s="31"/>
      <c r="E7" s="31"/>
      <c r="F7" s="31"/>
      <c r="G7" s="32"/>
      <c r="H7" s="33" t="s">
        <v>3</v>
      </c>
    </row>
    <row r="8" spans="2:14" s="3" customFormat="1" ht="47.25" customHeight="1" x14ac:dyDescent="0.2">
      <c r="B8" s="28"/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34"/>
    </row>
    <row r="9" spans="2:14" s="1" customFormat="1" ht="15" x14ac:dyDescent="0.2">
      <c r="B9" s="29"/>
      <c r="C9" s="2">
        <v>1</v>
      </c>
      <c r="D9" s="2">
        <v>2</v>
      </c>
      <c r="E9" s="2" t="s">
        <v>9</v>
      </c>
      <c r="F9" s="2" t="s">
        <v>10</v>
      </c>
      <c r="G9" s="2" t="s">
        <v>11</v>
      </c>
      <c r="H9" s="2" t="s">
        <v>12</v>
      </c>
    </row>
    <row r="10" spans="2:14" x14ac:dyDescent="0.2">
      <c r="B10" s="15"/>
      <c r="C10" s="13"/>
      <c r="D10" s="4"/>
      <c r="E10" s="4"/>
      <c r="F10" s="4"/>
      <c r="G10" s="13"/>
      <c r="H10" s="4"/>
    </row>
    <row r="11" spans="2:14" x14ac:dyDescent="0.2">
      <c r="B11" s="15" t="s">
        <v>23</v>
      </c>
      <c r="C11" s="13">
        <v>47489912</v>
      </c>
      <c r="D11" s="4">
        <v>-22552889</v>
      </c>
      <c r="E11" s="4">
        <v>24937023</v>
      </c>
      <c r="F11" s="4">
        <v>13214875</v>
      </c>
      <c r="G11" s="13">
        <v>6659194</v>
      </c>
      <c r="H11" s="4">
        <v>11722148</v>
      </c>
      <c r="K11" s="5" t="e">
        <f>#REF!+C11+#REF!+#REF!</f>
        <v>#REF!</v>
      </c>
      <c r="L11" s="5" t="e">
        <f>#REF!+#REF!+#REF!+G11</f>
        <v>#REF!</v>
      </c>
      <c r="M11" s="5" t="e">
        <f>#REF!+#REF!+H11+#REF!</f>
        <v>#REF!</v>
      </c>
      <c r="N11" s="5" t="e">
        <f>K11-L11</f>
        <v>#REF!</v>
      </c>
    </row>
    <row r="12" spans="2:14" x14ac:dyDescent="0.2">
      <c r="B12" s="15" t="s">
        <v>24</v>
      </c>
      <c r="C12" s="13">
        <v>839700053</v>
      </c>
      <c r="D12" s="4">
        <v>69295826</v>
      </c>
      <c r="E12" s="4">
        <v>908995879</v>
      </c>
      <c r="F12" s="4">
        <v>582735885</v>
      </c>
      <c r="G12" s="13">
        <v>249429798</v>
      </c>
      <c r="H12" s="4">
        <v>326259994</v>
      </c>
    </row>
    <row r="13" spans="2:14" x14ac:dyDescent="0.2">
      <c r="B13" s="15" t="s">
        <v>25</v>
      </c>
      <c r="C13" s="13">
        <v>173005931</v>
      </c>
      <c r="D13" s="4">
        <v>57226920</v>
      </c>
      <c r="E13" s="4">
        <v>230232851</v>
      </c>
      <c r="F13" s="4">
        <v>193171442</v>
      </c>
      <c r="G13" s="13">
        <v>74999918</v>
      </c>
      <c r="H13" s="4">
        <v>37061409</v>
      </c>
    </row>
    <row r="14" spans="2:14" x14ac:dyDescent="0.2">
      <c r="B14" s="15" t="s">
        <v>26</v>
      </c>
      <c r="C14" s="13">
        <v>67457776</v>
      </c>
      <c r="D14" s="4">
        <v>5504706</v>
      </c>
      <c r="E14" s="4">
        <v>72962482</v>
      </c>
      <c r="F14" s="4">
        <v>46569616</v>
      </c>
      <c r="G14" s="13">
        <v>38928692</v>
      </c>
      <c r="H14" s="4">
        <v>26392866</v>
      </c>
    </row>
    <row r="15" spans="2:14" x14ac:dyDescent="0.2">
      <c r="B15" s="15" t="s">
        <v>21</v>
      </c>
      <c r="C15" s="21">
        <v>360750297.12</v>
      </c>
      <c r="D15" s="22">
        <v>50692325.729999982</v>
      </c>
      <c r="E15" s="22">
        <f>+C15+D15</f>
        <v>411442622.84999996</v>
      </c>
      <c r="F15" s="22">
        <v>265036580.53000003</v>
      </c>
      <c r="G15" s="21">
        <v>267280404.41</v>
      </c>
      <c r="H15" s="22">
        <f>+E15-F15</f>
        <v>146406042.31999993</v>
      </c>
    </row>
    <row r="16" spans="2:14" x14ac:dyDescent="0.2">
      <c r="B16" s="15" t="s">
        <v>22</v>
      </c>
      <c r="C16" s="13">
        <v>4149173</v>
      </c>
      <c r="D16" s="4">
        <v>567000</v>
      </c>
      <c r="E16" s="4">
        <f>+C16+D16</f>
        <v>4716173</v>
      </c>
      <c r="F16" s="4">
        <v>2962031</v>
      </c>
      <c r="G16" s="13">
        <v>2961068</v>
      </c>
      <c r="H16" s="4">
        <f t="shared" ref="H16" si="0">E16-F16</f>
        <v>1754142</v>
      </c>
    </row>
    <row r="17" spans="2:14" x14ac:dyDescent="0.2">
      <c r="B17" s="15"/>
      <c r="C17" s="13">
        <v>0</v>
      </c>
      <c r="D17" s="4">
        <v>0</v>
      </c>
      <c r="E17" s="4">
        <v>0</v>
      </c>
      <c r="F17" s="4">
        <v>0</v>
      </c>
      <c r="G17" s="13">
        <v>0</v>
      </c>
      <c r="H17" s="4">
        <v>0</v>
      </c>
    </row>
    <row r="18" spans="2:14" ht="15" x14ac:dyDescent="0.25">
      <c r="B18" s="17" t="s">
        <v>14</v>
      </c>
      <c r="C18" s="18">
        <f t="shared" ref="C18:H18" si="1">SUM(C11:C17)</f>
        <v>1492553142.1199999</v>
      </c>
      <c r="D18" s="19">
        <f t="shared" si="1"/>
        <v>160733888.72999999</v>
      </c>
      <c r="E18" s="19">
        <f t="shared" si="1"/>
        <v>1653287030.8499999</v>
      </c>
      <c r="F18" s="19">
        <f t="shared" si="1"/>
        <v>1103690429.53</v>
      </c>
      <c r="G18" s="19">
        <f t="shared" si="1"/>
        <v>640259074.40999997</v>
      </c>
      <c r="H18" s="19">
        <f t="shared" si="1"/>
        <v>549596601.31999993</v>
      </c>
    </row>
    <row r="19" spans="2:14" ht="15" x14ac:dyDescent="0.25">
      <c r="B19" s="17" t="s">
        <v>15</v>
      </c>
      <c r="C19" s="18">
        <v>0</v>
      </c>
      <c r="D19" s="19">
        <v>0</v>
      </c>
      <c r="E19" s="19">
        <v>0</v>
      </c>
      <c r="F19" s="19">
        <v>0</v>
      </c>
      <c r="G19" s="18">
        <v>0</v>
      </c>
      <c r="H19" s="19">
        <v>0</v>
      </c>
    </row>
    <row r="20" spans="2:14" ht="15" x14ac:dyDescent="0.25">
      <c r="B20" s="17" t="s">
        <v>16</v>
      </c>
      <c r="C20" s="18">
        <v>0</v>
      </c>
      <c r="D20" s="18">
        <v>0</v>
      </c>
      <c r="E20" s="19">
        <v>0</v>
      </c>
      <c r="F20" s="19">
        <v>0</v>
      </c>
      <c r="G20" s="19">
        <v>0</v>
      </c>
      <c r="H20" s="19">
        <v>0</v>
      </c>
    </row>
    <row r="21" spans="2:14" ht="15" x14ac:dyDescent="0.25">
      <c r="B21" s="17" t="s">
        <v>17</v>
      </c>
      <c r="C21" s="18">
        <v>0</v>
      </c>
      <c r="D21" s="19">
        <v>0</v>
      </c>
      <c r="E21" s="19">
        <v>0</v>
      </c>
      <c r="F21" s="19">
        <v>0</v>
      </c>
      <c r="G21" s="18">
        <v>0</v>
      </c>
      <c r="H21" s="19">
        <v>0</v>
      </c>
      <c r="K21" s="5" t="e">
        <f>#REF!+C21+#REF!+#REF!</f>
        <v>#REF!</v>
      </c>
      <c r="L21" s="5" t="e">
        <f>#REF!+#REF!+#REF!+G21</f>
        <v>#REF!</v>
      </c>
      <c r="M21" s="5" t="e">
        <f>#REF!+#REF!+H21+#REF!</f>
        <v>#REF!</v>
      </c>
    </row>
    <row r="22" spans="2:14" ht="15" x14ac:dyDescent="0.25">
      <c r="B22" s="17" t="s">
        <v>18</v>
      </c>
      <c r="C22" s="18">
        <v>0</v>
      </c>
      <c r="D22" s="19">
        <v>0</v>
      </c>
      <c r="E22" s="19">
        <v>0</v>
      </c>
      <c r="F22" s="19">
        <v>0</v>
      </c>
      <c r="G22" s="18">
        <v>0</v>
      </c>
      <c r="H22" s="19">
        <v>0</v>
      </c>
      <c r="K22" s="5"/>
      <c r="L22" s="5"/>
      <c r="M22" s="5"/>
    </row>
    <row r="23" spans="2:14" ht="15" x14ac:dyDescent="0.25">
      <c r="B23" s="17" t="s">
        <v>19</v>
      </c>
      <c r="C23" s="18">
        <v>0</v>
      </c>
      <c r="D23" s="19">
        <v>0</v>
      </c>
      <c r="E23" s="19">
        <v>0</v>
      </c>
      <c r="F23" s="19">
        <v>0</v>
      </c>
      <c r="G23" s="18">
        <v>0</v>
      </c>
      <c r="H23" s="19">
        <v>0</v>
      </c>
      <c r="K23" s="5"/>
      <c r="L23" s="5"/>
      <c r="M23" s="5"/>
    </row>
    <row r="24" spans="2:14" ht="15" x14ac:dyDescent="0.25">
      <c r="B24" s="17" t="s">
        <v>20</v>
      </c>
      <c r="C24" s="18">
        <v>0</v>
      </c>
      <c r="D24" s="19">
        <v>0</v>
      </c>
      <c r="E24" s="19">
        <v>0</v>
      </c>
      <c r="F24" s="19">
        <v>0</v>
      </c>
      <c r="G24" s="18">
        <v>0</v>
      </c>
      <c r="H24" s="19">
        <v>0</v>
      </c>
      <c r="K24" s="5"/>
      <c r="L24" s="5"/>
      <c r="M24" s="5"/>
    </row>
    <row r="25" spans="2:14" x14ac:dyDescent="0.2">
      <c r="B25" s="16"/>
      <c r="C25" s="14"/>
      <c r="D25" s="6"/>
      <c r="E25" s="6"/>
      <c r="F25" s="6"/>
      <c r="G25" s="14"/>
      <c r="H25" s="6"/>
    </row>
    <row r="26" spans="2:14" ht="15" x14ac:dyDescent="0.25">
      <c r="B26" s="7" t="s">
        <v>13</v>
      </c>
      <c r="C26" s="20">
        <f>SUM(C18:C24)</f>
        <v>1492553142.1199999</v>
      </c>
      <c r="D26" s="20">
        <f>SUM(D18:D24)</f>
        <v>160733888.72999999</v>
      </c>
      <c r="E26" s="20">
        <f>SUM(E18:E24)</f>
        <v>1653287030.8499999</v>
      </c>
      <c r="F26" s="20">
        <f>SUM(F18:F24)</f>
        <v>1103690429.53</v>
      </c>
      <c r="G26" s="20">
        <f t="shared" ref="G26:H26" si="2">SUM(G18:G24)</f>
        <v>640259074.40999997</v>
      </c>
      <c r="H26" s="20">
        <f t="shared" si="2"/>
        <v>549596601.31999993</v>
      </c>
      <c r="M26" s="5" t="e">
        <f>#REF!+#REF!+H26+#REF!</f>
        <v>#REF!</v>
      </c>
      <c r="N26" s="5">
        <f>K26-L26</f>
        <v>0</v>
      </c>
    </row>
    <row r="28" spans="2:14" x14ac:dyDescent="0.2">
      <c r="C28" s="10"/>
    </row>
    <row r="29" spans="2:14" hidden="1" x14ac:dyDescent="0.2">
      <c r="C29" s="12">
        <v>2364190</v>
      </c>
      <c r="D29" s="8">
        <v>3320821</v>
      </c>
      <c r="E29" s="8">
        <v>1643603</v>
      </c>
      <c r="F29" s="8">
        <v>1160846</v>
      </c>
      <c r="G29" s="8"/>
    </row>
    <row r="30" spans="2:14" hidden="1" x14ac:dyDescent="0.2">
      <c r="C30" s="12">
        <v>3026926</v>
      </c>
      <c r="D30" s="8">
        <v>2249913</v>
      </c>
      <c r="E30" s="8">
        <v>2007968</v>
      </c>
      <c r="F30" s="8">
        <v>1987086</v>
      </c>
      <c r="G30" s="8"/>
    </row>
    <row r="31" spans="2:14" hidden="1" x14ac:dyDescent="0.2">
      <c r="C31" s="12">
        <v>2172864</v>
      </c>
      <c r="D31" s="8">
        <v>1814667</v>
      </c>
      <c r="E31" s="8">
        <v>1748814</v>
      </c>
      <c r="F31" s="8">
        <v>2255004</v>
      </c>
      <c r="G31" s="8"/>
    </row>
    <row r="32" spans="2:14" hidden="1" x14ac:dyDescent="0.2">
      <c r="C32" s="12">
        <v>337741</v>
      </c>
      <c r="D32" s="8">
        <v>474403</v>
      </c>
      <c r="E32" s="8">
        <v>234800</v>
      </c>
      <c r="F32" s="8">
        <v>165835</v>
      </c>
      <c r="G32" s="8"/>
    </row>
    <row r="33" spans="3:7" hidden="1" x14ac:dyDescent="0.2">
      <c r="C33" s="12">
        <v>432417</v>
      </c>
      <c r="D33" s="8">
        <v>321416</v>
      </c>
      <c r="E33" s="8">
        <v>286852</v>
      </c>
      <c r="F33" s="8">
        <v>283870</v>
      </c>
      <c r="G33" s="8"/>
    </row>
    <row r="34" spans="3:7" hidden="1" x14ac:dyDescent="0.2">
      <c r="C34" s="12">
        <v>310410</v>
      </c>
      <c r="D34" s="8">
        <v>259238</v>
      </c>
      <c r="E34" s="8">
        <v>249831</v>
      </c>
      <c r="F34" s="8">
        <v>322144</v>
      </c>
      <c r="G34" s="8"/>
    </row>
    <row r="35" spans="3:7" hidden="1" x14ac:dyDescent="0.2">
      <c r="C35" s="12">
        <v>471216</v>
      </c>
      <c r="D35" s="8">
        <v>661887</v>
      </c>
      <c r="E35" s="8">
        <v>327594</v>
      </c>
      <c r="F35" s="8">
        <v>231373</v>
      </c>
      <c r="G35" s="8"/>
    </row>
    <row r="36" spans="3:7" hidden="1" x14ac:dyDescent="0.2">
      <c r="C36" s="12">
        <v>603310</v>
      </c>
      <c r="D36" s="8">
        <v>448440</v>
      </c>
      <c r="E36" s="8">
        <v>400217</v>
      </c>
      <c r="F36" s="8">
        <v>396055</v>
      </c>
      <c r="G36" s="8"/>
    </row>
    <row r="37" spans="3:7" hidden="1" x14ac:dyDescent="0.2">
      <c r="C37" s="12">
        <v>433083</v>
      </c>
      <c r="D37" s="8">
        <v>361689</v>
      </c>
      <c r="E37" s="8">
        <v>348563</v>
      </c>
      <c r="F37" s="8">
        <v>449454</v>
      </c>
      <c r="G37" s="8"/>
    </row>
    <row r="38" spans="3:7" hidden="1" x14ac:dyDescent="0.2">
      <c r="C38" s="12">
        <v>32963</v>
      </c>
      <c r="D38" s="8">
        <v>46301</v>
      </c>
      <c r="E38" s="8">
        <v>22916</v>
      </c>
      <c r="F38" s="8">
        <v>16185</v>
      </c>
      <c r="G38" s="8"/>
    </row>
    <row r="39" spans="3:7" hidden="1" x14ac:dyDescent="0.2">
      <c r="C39" s="12">
        <v>42204</v>
      </c>
      <c r="D39" s="8">
        <v>31370</v>
      </c>
      <c r="E39" s="8">
        <v>27997</v>
      </c>
      <c r="F39" s="8">
        <v>27705</v>
      </c>
      <c r="G39" s="8"/>
    </row>
    <row r="40" spans="3:7" hidden="1" x14ac:dyDescent="0.2">
      <c r="C40" s="12">
        <v>30296</v>
      </c>
      <c r="D40" s="8">
        <v>25301</v>
      </c>
      <c r="E40" s="8">
        <v>24383</v>
      </c>
      <c r="F40" s="8">
        <v>31445</v>
      </c>
      <c r="G40" s="8"/>
    </row>
    <row r="41" spans="3:7" hidden="1" x14ac:dyDescent="0.2">
      <c r="C41" s="12">
        <v>32963</v>
      </c>
      <c r="D41" s="8">
        <v>46301</v>
      </c>
      <c r="E41" s="8">
        <v>22916</v>
      </c>
      <c r="F41" s="8">
        <v>16185</v>
      </c>
      <c r="G41" s="8"/>
    </row>
    <row r="42" spans="3:7" hidden="1" x14ac:dyDescent="0.2">
      <c r="C42" s="12">
        <v>42204</v>
      </c>
      <c r="D42" s="8">
        <v>31370</v>
      </c>
      <c r="E42" s="8">
        <v>27997</v>
      </c>
      <c r="F42" s="8">
        <v>27705</v>
      </c>
      <c r="G42" s="8"/>
    </row>
    <row r="43" spans="3:7" hidden="1" x14ac:dyDescent="0.2">
      <c r="C43" s="12">
        <v>30296</v>
      </c>
      <c r="D43" s="8">
        <v>25301</v>
      </c>
      <c r="E43" s="8">
        <v>24383</v>
      </c>
      <c r="F43" s="8">
        <v>31445</v>
      </c>
      <c r="G43" s="8"/>
    </row>
    <row r="44" spans="3:7" hidden="1" x14ac:dyDescent="0.2">
      <c r="C44" s="12">
        <v>10208986</v>
      </c>
      <c r="D44" s="8">
        <v>14339877</v>
      </c>
      <c r="E44" s="8">
        <v>7097360</v>
      </c>
      <c r="F44" s="8">
        <v>5012732</v>
      </c>
    </row>
    <row r="45" spans="3:7" hidden="1" x14ac:dyDescent="0.2">
      <c r="C45" s="12">
        <v>13070786</v>
      </c>
      <c r="D45" s="8">
        <v>8715508</v>
      </c>
      <c r="E45" s="8">
        <v>8670750</v>
      </c>
      <c r="F45" s="8">
        <v>8580576</v>
      </c>
    </row>
    <row r="46" spans="3:7" hidden="1" x14ac:dyDescent="0.2">
      <c r="C46" s="12">
        <v>9382800</v>
      </c>
      <c r="D46" s="8">
        <v>7836042</v>
      </c>
      <c r="E46" s="8">
        <v>7551676</v>
      </c>
      <c r="F46" s="8">
        <v>9737492</v>
      </c>
    </row>
    <row r="47" spans="3:7" hidden="1" x14ac:dyDescent="0.2">
      <c r="C47" s="12">
        <v>61604</v>
      </c>
      <c r="D47" s="8">
        <v>86531</v>
      </c>
      <c r="E47" s="8">
        <v>42828</v>
      </c>
      <c r="F47" s="8">
        <v>30248</v>
      </c>
    </row>
    <row r="48" spans="3:7" hidden="1" x14ac:dyDescent="0.2">
      <c r="C48" s="12">
        <v>78873</v>
      </c>
      <c r="D48" s="8">
        <v>58626</v>
      </c>
      <c r="E48" s="8">
        <v>52322</v>
      </c>
      <c r="F48" s="8">
        <v>51778</v>
      </c>
    </row>
    <row r="49" spans="3:8" hidden="1" x14ac:dyDescent="0.2">
      <c r="C49" s="12">
        <v>56619</v>
      </c>
      <c r="D49" s="8">
        <v>47285</v>
      </c>
      <c r="E49" s="8">
        <v>45569</v>
      </c>
      <c r="F49" s="8">
        <v>58759</v>
      </c>
    </row>
    <row r="50" spans="3:8" hidden="1" x14ac:dyDescent="0.2">
      <c r="C50" s="10">
        <f>SUM(C29:C49)</f>
        <v>43222751</v>
      </c>
      <c r="D50" s="9">
        <f>SUM(D29:D49)</f>
        <v>41202287</v>
      </c>
      <c r="E50" s="9">
        <f>SUM(E29:E49)</f>
        <v>30859339</v>
      </c>
      <c r="F50" s="9">
        <f>SUM(F29:F49)</f>
        <v>30873922</v>
      </c>
    </row>
    <row r="51" spans="3:8" hidden="1" x14ac:dyDescent="0.2">
      <c r="C51" s="10"/>
    </row>
    <row r="52" spans="3:8" hidden="1" x14ac:dyDescent="0.2">
      <c r="C52" s="10"/>
      <c r="E52" s="9">
        <f>C50+D50+E50+F50</f>
        <v>146158299</v>
      </c>
    </row>
    <row r="53" spans="3:8" hidden="1" x14ac:dyDescent="0.2">
      <c r="C53" s="10"/>
    </row>
    <row r="54" spans="3:8" hidden="1" x14ac:dyDescent="0.2">
      <c r="C54" s="10"/>
    </row>
    <row r="55" spans="3:8" hidden="1" x14ac:dyDescent="0.2">
      <c r="C55" s="10"/>
    </row>
    <row r="56" spans="3:8" x14ac:dyDescent="0.2">
      <c r="C56" s="10"/>
      <c r="D56" s="10"/>
      <c r="E56" s="10"/>
      <c r="F56" s="10"/>
      <c r="G56" s="10"/>
      <c r="H56" s="10"/>
    </row>
    <row r="57" spans="3:8" x14ac:dyDescent="0.2">
      <c r="C57" s="10"/>
      <c r="D57" s="10"/>
      <c r="E57" s="10"/>
      <c r="F57" s="10"/>
      <c r="G57" s="10"/>
      <c r="H57" s="10"/>
    </row>
    <row r="58" spans="3:8" x14ac:dyDescent="0.2">
      <c r="C58" s="10"/>
      <c r="D58" s="10"/>
      <c r="E58" s="10"/>
      <c r="F58" s="10"/>
      <c r="G58" s="10"/>
      <c r="H58" s="10"/>
    </row>
    <row r="59" spans="3:8" x14ac:dyDescent="0.2">
      <c r="C59" s="10"/>
      <c r="D59" s="10"/>
      <c r="E59" s="10"/>
      <c r="F59" s="10"/>
      <c r="G59" s="10"/>
      <c r="H59" s="10"/>
    </row>
    <row r="60" spans="3:8" x14ac:dyDescent="0.2">
      <c r="C60" s="10"/>
      <c r="D60" s="10"/>
      <c r="E60" s="10"/>
      <c r="F60" s="10"/>
      <c r="G60" s="10"/>
      <c r="H60" s="10"/>
    </row>
    <row r="61" spans="3:8" ht="15" x14ac:dyDescent="0.25">
      <c r="C61" s="10"/>
      <c r="D61" s="11"/>
      <c r="E61" s="10"/>
      <c r="G61" s="10"/>
      <c r="H61" s="10"/>
    </row>
    <row r="62" spans="3:8" ht="15" x14ac:dyDescent="0.25">
      <c r="C62" s="10"/>
      <c r="E62" s="10"/>
      <c r="F62" s="11"/>
      <c r="G62" s="11"/>
      <c r="H62" s="10"/>
    </row>
    <row r="63" spans="3:8" ht="15" x14ac:dyDescent="0.25">
      <c r="C63" s="11"/>
      <c r="E63" s="10"/>
      <c r="F63" s="10"/>
      <c r="G63" s="10"/>
      <c r="H63" s="10"/>
    </row>
    <row r="64" spans="3:8" x14ac:dyDescent="0.2">
      <c r="C64" s="10"/>
      <c r="E64" s="10"/>
      <c r="F64" s="10"/>
      <c r="G64" s="10"/>
      <c r="H64" s="10"/>
    </row>
    <row r="65" spans="3:8" x14ac:dyDescent="0.2">
      <c r="C65" s="10"/>
      <c r="E65" s="10"/>
      <c r="F65" s="10"/>
      <c r="G65" s="10"/>
      <c r="H65" s="10"/>
    </row>
    <row r="66" spans="3:8" x14ac:dyDescent="0.2">
      <c r="C66" s="10"/>
      <c r="E66" s="10"/>
      <c r="F66" s="10"/>
      <c r="G66" s="10"/>
      <c r="H66" s="10"/>
    </row>
    <row r="67" spans="3:8" x14ac:dyDescent="0.2">
      <c r="E67" s="10"/>
      <c r="F67" s="10"/>
      <c r="G67" s="10"/>
      <c r="H67" s="10"/>
    </row>
    <row r="68" spans="3:8" x14ac:dyDescent="0.2">
      <c r="C68" s="10"/>
      <c r="E68" s="10"/>
      <c r="F68" s="10"/>
      <c r="G68" s="10"/>
      <c r="H68" s="10"/>
    </row>
    <row r="69" spans="3:8" x14ac:dyDescent="0.2">
      <c r="C69" s="10"/>
    </row>
    <row r="70" spans="3:8" x14ac:dyDescent="0.2">
      <c r="C70" s="10"/>
    </row>
    <row r="71" spans="3:8" x14ac:dyDescent="0.2">
      <c r="C71" s="10"/>
    </row>
    <row r="72" spans="3:8" x14ac:dyDescent="0.2">
      <c r="C72" s="10"/>
    </row>
    <row r="73" spans="3:8" x14ac:dyDescent="0.2">
      <c r="C73" s="10"/>
    </row>
    <row r="74" spans="3:8" x14ac:dyDescent="0.2">
      <c r="C74" s="10"/>
    </row>
    <row r="75" spans="3:8" x14ac:dyDescent="0.2">
      <c r="C75" s="10"/>
    </row>
    <row r="76" spans="3:8" x14ac:dyDescent="0.2">
      <c r="C76" s="10"/>
    </row>
  </sheetData>
  <mergeCells count="5">
    <mergeCell ref="B4:H4"/>
    <mergeCell ref="B6:H6"/>
    <mergeCell ref="B7:B9"/>
    <mergeCell ref="C7:G7"/>
    <mergeCell ref="H7:H8"/>
  </mergeCells>
  <printOptions horizontalCentered="1"/>
  <pageMargins left="0.51181102362204722" right="0.51181102362204722" top="0.94488188976377963" bottom="0.74803149606299213" header="0.51181102362204722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tme</vt:lpstr>
      <vt:lpstr>'3er tme'!Área_de_impresión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FELIPE OCADIZ MORENO</cp:lastModifiedBy>
  <cp:lastPrinted>2024-11-05T21:37:27Z</cp:lastPrinted>
  <dcterms:created xsi:type="dcterms:W3CDTF">2017-12-11T23:27:56Z</dcterms:created>
  <dcterms:modified xsi:type="dcterms:W3CDTF">2024-11-05T21:38:32Z</dcterms:modified>
</cp:coreProperties>
</file>