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OCTUBRE 2023/"/>
    </mc:Choice>
  </mc:AlternateContent>
  <xr:revisionPtr revIDLastSave="1" documentId="8_{86071E1E-DCED-4449-9EEE-37DC179F232D}" xr6:coauthVersionLast="47" xr6:coauthVersionMax="47" xr10:uidLastSave="{4BAEBC2D-B342-471C-88D5-EC8C62C1968D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16" i="4"/>
  <c r="B21" i="4"/>
  <c r="D12" i="4" l="1"/>
  <c r="G23" i="4" l="1"/>
  <c r="G24" i="4"/>
  <c r="G25" i="4"/>
  <c r="G26" i="4"/>
  <c r="G27" i="4"/>
  <c r="G28" i="4"/>
  <c r="G29" i="4"/>
  <c r="G32" i="4"/>
  <c r="G33" i="4"/>
  <c r="G34" i="4"/>
  <c r="G35" i="4"/>
  <c r="G37" i="4"/>
  <c r="G38" i="4"/>
  <c r="G22" i="4"/>
  <c r="D23" i="4"/>
  <c r="D24" i="4"/>
  <c r="D25" i="4"/>
  <c r="D26" i="4"/>
  <c r="D27" i="4"/>
  <c r="D28" i="4"/>
  <c r="D29" i="4"/>
  <c r="D32" i="4"/>
  <c r="D33" i="4"/>
  <c r="D34" i="4"/>
  <c r="D35" i="4"/>
  <c r="D37" i="4"/>
  <c r="D38" i="4"/>
  <c r="D22" i="4"/>
  <c r="C40" i="4"/>
  <c r="B31" i="4"/>
  <c r="G31" i="4" s="1"/>
  <c r="B40" i="4"/>
  <c r="G6" i="4"/>
  <c r="G7" i="4"/>
  <c r="G8" i="4"/>
  <c r="G9" i="4"/>
  <c r="G10" i="4"/>
  <c r="G11" i="4"/>
  <c r="G12" i="4"/>
  <c r="G13" i="4"/>
  <c r="G14" i="4"/>
  <c r="G5" i="4"/>
  <c r="D6" i="4"/>
  <c r="D7" i="4"/>
  <c r="D9" i="4"/>
  <c r="D10" i="4"/>
  <c r="D13" i="4"/>
  <c r="D14" i="4"/>
  <c r="D5" i="4"/>
  <c r="D16" i="4" l="1"/>
  <c r="G41" i="4"/>
  <c r="D21" i="4"/>
  <c r="D40" i="4" s="1"/>
  <c r="D31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<sst xmlns="http://schemas.openxmlformats.org/spreadsheetml/2006/main" count="69" uniqueCount="46">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</sst>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3" fontId="0" fillId="0" borderId="0" xfId="0" applyNumberFormat="1"/>
    <xf numFmtId="4" fontId="8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view="pageBreakPreview" zoomScale="60" zoomScaleNormal="130" workbookViewId="0">
      <selection activeCell="O19" sqref="O1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10" width="13.6640625" style="2" bestFit="1" customWidth="1"/>
    <col min="11" max="16384" width="12" style="2"/>
  </cols>
  <sheetData>
    <row r="1" spans="1:10" ht="33.6" customHeight="1" x14ac:dyDescent="0.2">
      <c r="A1" s="57" t="s">
        <v>45</v>
      </c>
      <c r="B1" s="58"/>
      <c r="C1" s="58"/>
      <c r="D1" s="58"/>
      <c r="E1" s="58"/>
      <c r="F1" s="58"/>
      <c r="G1" s="59"/>
    </row>
    <row r="2" spans="1:10" s="3" customFormat="1" x14ac:dyDescent="0.2">
      <c r="A2" s="22"/>
      <c r="B2" s="62" t="s">
        <v>0</v>
      </c>
      <c r="C2" s="63"/>
      <c r="D2" s="63"/>
      <c r="E2" s="63"/>
      <c r="F2" s="64"/>
      <c r="G2" s="60" t="s">
        <v>7</v>
      </c>
    </row>
    <row r="3" spans="1:10" s="1" customFormat="1" ht="24.95" customHeight="1" x14ac:dyDescent="0.2">
      <c r="A3" s="2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1"/>
    </row>
    <row r="4" spans="1:10" s="1" customFormat="1" x14ac:dyDescent="0.2">
      <c r="A4" s="2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 x14ac:dyDescent="0.2">
      <c r="A5" s="25" t="s">
        <v>14</v>
      </c>
      <c r="B5" s="65">
        <v>1594645861</v>
      </c>
      <c r="C5" s="65">
        <v>526652413</v>
      </c>
      <c r="D5" s="65">
        <f>+B5+C5</f>
        <v>2121298274</v>
      </c>
      <c r="E5" s="65">
        <v>1872124795</v>
      </c>
      <c r="F5" s="47">
        <v>1872124795</v>
      </c>
      <c r="G5" s="65">
        <f>+F5-B5</f>
        <v>277478934</v>
      </c>
    </row>
    <row r="6" spans="1:10" x14ac:dyDescent="0.2">
      <c r="A6" s="26" t="s">
        <v>15</v>
      </c>
      <c r="B6" s="66">
        <v>0</v>
      </c>
      <c r="C6" s="66">
        <v>0</v>
      </c>
      <c r="D6" s="66">
        <f t="shared" ref="D6:D14" si="0">+B6+C6</f>
        <v>0</v>
      </c>
      <c r="E6" s="66">
        <v>0</v>
      </c>
      <c r="F6" s="67">
        <v>0</v>
      </c>
      <c r="G6" s="66">
        <f t="shared" ref="G6:G14" si="1">+F6-B6</f>
        <v>0</v>
      </c>
    </row>
    <row r="7" spans="1:10" x14ac:dyDescent="0.2">
      <c r="A7" s="25" t="s">
        <v>16</v>
      </c>
      <c r="B7" s="66">
        <v>0</v>
      </c>
      <c r="C7" s="66">
        <v>0</v>
      </c>
      <c r="D7" s="66">
        <f t="shared" si="0"/>
        <v>0</v>
      </c>
      <c r="E7" s="66">
        <v>0</v>
      </c>
      <c r="F7" s="67">
        <v>0</v>
      </c>
      <c r="G7" s="66">
        <f t="shared" si="1"/>
        <v>0</v>
      </c>
    </row>
    <row r="8" spans="1:10" x14ac:dyDescent="0.2">
      <c r="A8" s="25" t="s">
        <v>17</v>
      </c>
      <c r="B8" s="66">
        <v>692849209</v>
      </c>
      <c r="C8" s="66">
        <v>90608733</v>
      </c>
      <c r="D8" s="66">
        <v>783457942</v>
      </c>
      <c r="E8" s="66">
        <v>632349752</v>
      </c>
      <c r="F8" s="47">
        <v>632349752</v>
      </c>
      <c r="G8" s="66">
        <f t="shared" si="1"/>
        <v>-60499457</v>
      </c>
    </row>
    <row r="9" spans="1:10" x14ac:dyDescent="0.2">
      <c r="A9" s="25" t="s">
        <v>18</v>
      </c>
      <c r="B9" s="66">
        <v>16543010</v>
      </c>
      <c r="C9" s="66">
        <v>184428</v>
      </c>
      <c r="D9" s="66">
        <f t="shared" si="0"/>
        <v>16727438</v>
      </c>
      <c r="E9" s="49">
        <v>15837712</v>
      </c>
      <c r="F9" s="47">
        <v>15837712</v>
      </c>
      <c r="G9" s="66">
        <f t="shared" si="1"/>
        <v>-705298</v>
      </c>
    </row>
    <row r="10" spans="1:10" x14ac:dyDescent="0.2">
      <c r="A10" s="26" t="s">
        <v>19</v>
      </c>
      <c r="B10" s="66">
        <v>272201996</v>
      </c>
      <c r="C10" s="66">
        <v>-120590828</v>
      </c>
      <c r="D10" s="66">
        <f t="shared" si="0"/>
        <v>151611168</v>
      </c>
      <c r="E10" s="49">
        <v>9290466</v>
      </c>
      <c r="F10" s="47">
        <v>9290466</v>
      </c>
      <c r="G10" s="66">
        <f t="shared" si="1"/>
        <v>-262911530</v>
      </c>
    </row>
    <row r="11" spans="1:10" x14ac:dyDescent="0.2">
      <c r="A11" s="25" t="s">
        <v>20</v>
      </c>
      <c r="B11" s="66">
        <v>9054759</v>
      </c>
      <c r="C11" s="66">
        <v>16100394</v>
      </c>
      <c r="D11" s="66">
        <v>25155153</v>
      </c>
      <c r="E11" s="49">
        <v>21878555</v>
      </c>
      <c r="F11" s="47">
        <v>21878555</v>
      </c>
      <c r="G11" s="66">
        <f t="shared" si="1"/>
        <v>12823796</v>
      </c>
    </row>
    <row r="12" spans="1:10" ht="22.5" x14ac:dyDescent="0.2">
      <c r="A12" s="25" t="s">
        <v>21</v>
      </c>
      <c r="B12" s="66">
        <v>18949798677</v>
      </c>
      <c r="C12" s="66">
        <v>2146615639</v>
      </c>
      <c r="D12" s="66">
        <f t="shared" si="0"/>
        <v>21096414316</v>
      </c>
      <c r="E12" s="66">
        <v>17286341043</v>
      </c>
      <c r="F12" s="67">
        <v>17286341043</v>
      </c>
      <c r="G12" s="66">
        <f t="shared" si="1"/>
        <v>-1663457634</v>
      </c>
      <c r="I12" s="50"/>
      <c r="J12" s="51"/>
    </row>
    <row r="13" spans="1:10" ht="22.5" x14ac:dyDescent="0.2">
      <c r="A13" s="25" t="s">
        <v>22</v>
      </c>
      <c r="B13" s="66">
        <v>0</v>
      </c>
      <c r="C13" s="66">
        <v>0</v>
      </c>
      <c r="D13" s="66">
        <f t="shared" si="0"/>
        <v>0</v>
      </c>
      <c r="E13" s="66">
        <v>0</v>
      </c>
      <c r="F13" s="67">
        <v>0</v>
      </c>
      <c r="G13" s="66">
        <f t="shared" si="1"/>
        <v>0</v>
      </c>
    </row>
    <row r="14" spans="1:10" x14ac:dyDescent="0.2">
      <c r="A14" s="25" t="s">
        <v>23</v>
      </c>
      <c r="B14" s="66">
        <v>0</v>
      </c>
      <c r="C14" s="66">
        <v>0</v>
      </c>
      <c r="D14" s="66">
        <f t="shared" si="0"/>
        <v>0</v>
      </c>
      <c r="E14" s="66">
        <v>0</v>
      </c>
      <c r="F14" s="67">
        <v>0</v>
      </c>
      <c r="G14" s="66">
        <f t="shared" si="1"/>
        <v>0</v>
      </c>
    </row>
    <row r="15" spans="1:10" x14ac:dyDescent="0.2">
      <c r="B15" s="10"/>
      <c r="C15" s="10"/>
      <c r="D15" s="10"/>
      <c r="E15" s="10"/>
      <c r="F15" s="52"/>
      <c r="G15" s="10"/>
    </row>
    <row r="16" spans="1:10" x14ac:dyDescent="0.2">
      <c r="A16" s="9" t="s">
        <v>24</v>
      </c>
      <c r="B16" s="68">
        <f>SUM(B5:B14)</f>
        <v>21535093512</v>
      </c>
      <c r="C16" s="68">
        <f>SUM(C5:C14)</f>
        <v>2659570779</v>
      </c>
      <c r="D16" s="68">
        <f>SUM(D5:D14)</f>
        <v>24194664291</v>
      </c>
      <c r="E16" s="68">
        <v>19837822322</v>
      </c>
      <c r="F16" s="68">
        <v>19837822322</v>
      </c>
      <c r="G16" s="53"/>
      <c r="I16" s="50"/>
      <c r="J16" s="51"/>
    </row>
    <row r="17" spans="1:7" x14ac:dyDescent="0.2">
      <c r="A17" s="13"/>
      <c r="B17" s="14"/>
      <c r="C17" s="14"/>
      <c r="D17" s="54"/>
      <c r="E17" s="15" t="s">
        <v>25</v>
      </c>
      <c r="F17" s="55"/>
      <c r="G17" s="69">
        <v>-1697271190</v>
      </c>
    </row>
    <row r="18" spans="1:7" ht="10.5" customHeight="1" x14ac:dyDescent="0.2">
      <c r="A18" s="20"/>
      <c r="B18" s="62" t="s">
        <v>0</v>
      </c>
      <c r="C18" s="63"/>
      <c r="D18" s="63"/>
      <c r="E18" s="63"/>
      <c r="F18" s="64"/>
      <c r="G18" s="60" t="s">
        <v>7</v>
      </c>
    </row>
    <row r="19" spans="1:7" ht="22.5" x14ac:dyDescent="0.2">
      <c r="A19" s="27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1"/>
    </row>
    <row r="20" spans="1:7" x14ac:dyDescent="0.2">
      <c r="A20" s="2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18" t="s">
        <v>27</v>
      </c>
      <c r="B21" s="70">
        <f>SUM(B22:B29)</f>
        <v>21526038753</v>
      </c>
      <c r="C21" s="70">
        <f>SUM(C22:C29)</f>
        <v>2643470385</v>
      </c>
      <c r="D21" s="70">
        <f t="shared" ref="D21" si="2">SUM(D22:D29)</f>
        <v>24169509138</v>
      </c>
      <c r="E21" s="70">
        <v>19815943767</v>
      </c>
      <c r="F21" s="70">
        <v>19815943767</v>
      </c>
      <c r="G21" s="70">
        <v>-1710094986</v>
      </c>
    </row>
    <row r="22" spans="1:7" x14ac:dyDescent="0.2">
      <c r="A22" s="28" t="s">
        <v>14</v>
      </c>
      <c r="B22" s="71">
        <v>1594645861</v>
      </c>
      <c r="C22" s="71">
        <v>526652413</v>
      </c>
      <c r="D22" s="71">
        <f>+B22+C22</f>
        <v>2121298274</v>
      </c>
      <c r="E22" s="71">
        <v>1872124795</v>
      </c>
      <c r="F22" s="71">
        <v>1872124795</v>
      </c>
      <c r="G22" s="71">
        <f>+F22-B22</f>
        <v>277478934</v>
      </c>
    </row>
    <row r="23" spans="1:7" x14ac:dyDescent="0.2">
      <c r="A23" s="28" t="s">
        <v>15</v>
      </c>
      <c r="B23" s="71">
        <v>0</v>
      </c>
      <c r="C23" s="71">
        <v>0</v>
      </c>
      <c r="D23" s="71">
        <f t="shared" ref="D23:D38" si="3">+B23+C23</f>
        <v>0</v>
      </c>
      <c r="E23" s="71">
        <v>0</v>
      </c>
      <c r="F23" s="71">
        <v>0</v>
      </c>
      <c r="G23" s="71">
        <f t="shared" ref="G23:G38" si="4">+F23-B23</f>
        <v>0</v>
      </c>
    </row>
    <row r="24" spans="1:7" x14ac:dyDescent="0.2">
      <c r="A24" s="28" t="s">
        <v>16</v>
      </c>
      <c r="B24" s="71">
        <v>0</v>
      </c>
      <c r="C24" s="71">
        <v>0</v>
      </c>
      <c r="D24" s="71">
        <f t="shared" si="3"/>
        <v>0</v>
      </c>
      <c r="E24" s="71">
        <v>0</v>
      </c>
      <c r="F24" s="71">
        <v>0</v>
      </c>
      <c r="G24" s="71">
        <f t="shared" si="4"/>
        <v>0</v>
      </c>
    </row>
    <row r="25" spans="1:7" x14ac:dyDescent="0.2">
      <c r="A25" s="28" t="s">
        <v>17</v>
      </c>
      <c r="B25" s="71">
        <v>692849209</v>
      </c>
      <c r="C25" s="71">
        <v>90608733</v>
      </c>
      <c r="D25" s="71">
        <f t="shared" si="3"/>
        <v>783457942</v>
      </c>
      <c r="E25" s="71">
        <v>632349752</v>
      </c>
      <c r="F25" s="71">
        <v>632349752</v>
      </c>
      <c r="G25" s="71">
        <f t="shared" si="4"/>
        <v>-60499457</v>
      </c>
    </row>
    <row r="26" spans="1:7" x14ac:dyDescent="0.2">
      <c r="A26" s="28" t="s">
        <v>28</v>
      </c>
      <c r="B26" s="71">
        <v>16543010</v>
      </c>
      <c r="C26" s="71">
        <v>184428</v>
      </c>
      <c r="D26" s="71">
        <f t="shared" si="3"/>
        <v>16727438</v>
      </c>
      <c r="E26" s="71">
        <v>15837712</v>
      </c>
      <c r="F26" s="71">
        <v>15837712</v>
      </c>
      <c r="G26" s="71">
        <f t="shared" si="4"/>
        <v>-705298</v>
      </c>
    </row>
    <row r="27" spans="1:7" x14ac:dyDescent="0.2">
      <c r="A27" s="28" t="s">
        <v>29</v>
      </c>
      <c r="B27" s="71">
        <v>272201996</v>
      </c>
      <c r="C27" s="71">
        <v>-120590828</v>
      </c>
      <c r="D27" s="71">
        <f t="shared" si="3"/>
        <v>151611168</v>
      </c>
      <c r="E27" s="71">
        <v>9290466</v>
      </c>
      <c r="F27" s="71">
        <v>9290466</v>
      </c>
      <c r="G27" s="71">
        <f t="shared" si="4"/>
        <v>-262911530</v>
      </c>
    </row>
    <row r="28" spans="1:7" ht="22.5" x14ac:dyDescent="0.2">
      <c r="A28" s="28" t="s">
        <v>30</v>
      </c>
      <c r="B28" s="71">
        <v>18949798677</v>
      </c>
      <c r="C28" s="71">
        <v>2146615639</v>
      </c>
      <c r="D28" s="71">
        <f t="shared" si="3"/>
        <v>21096414316</v>
      </c>
      <c r="E28" s="71">
        <v>17286341043</v>
      </c>
      <c r="F28" s="71">
        <v>17286341043</v>
      </c>
      <c r="G28" s="71">
        <f t="shared" si="4"/>
        <v>-1663457634</v>
      </c>
    </row>
    <row r="29" spans="1:7" ht="22.5" x14ac:dyDescent="0.2">
      <c r="A29" s="28" t="s">
        <v>22</v>
      </c>
      <c r="B29" s="71">
        <v>0</v>
      </c>
      <c r="C29" s="71">
        <v>0</v>
      </c>
      <c r="D29" s="71">
        <f t="shared" si="3"/>
        <v>0</v>
      </c>
      <c r="E29" s="71">
        <v>0</v>
      </c>
      <c r="F29" s="71">
        <v>0</v>
      </c>
      <c r="G29" s="71">
        <f t="shared" si="4"/>
        <v>0</v>
      </c>
    </row>
    <row r="30" spans="1:7" x14ac:dyDescent="0.2">
      <c r="A30" s="28"/>
      <c r="B30" s="71"/>
      <c r="C30" s="71"/>
      <c r="D30" s="71"/>
      <c r="E30" s="71"/>
      <c r="F30" s="71"/>
      <c r="G30" s="71"/>
    </row>
    <row r="31" spans="1:7" ht="33.75" x14ac:dyDescent="0.2">
      <c r="A31" s="29" t="s">
        <v>37</v>
      </c>
      <c r="B31" s="72">
        <f>SUM(B32:B35)</f>
        <v>9054759</v>
      </c>
      <c r="C31" s="72">
        <v>16100394</v>
      </c>
      <c r="D31" s="72">
        <f t="shared" si="3"/>
        <v>25155153</v>
      </c>
      <c r="E31" s="72">
        <v>21878555</v>
      </c>
      <c r="F31" s="72">
        <v>21878555</v>
      </c>
      <c r="G31" s="72">
        <f t="shared" si="4"/>
        <v>12823796</v>
      </c>
    </row>
    <row r="32" spans="1:7" x14ac:dyDescent="0.2">
      <c r="A32" s="28" t="s">
        <v>15</v>
      </c>
      <c r="B32" s="71">
        <v>0</v>
      </c>
      <c r="C32" s="71">
        <v>0</v>
      </c>
      <c r="D32" s="71">
        <f t="shared" si="3"/>
        <v>0</v>
      </c>
      <c r="E32" s="71">
        <v>0</v>
      </c>
      <c r="F32" s="71">
        <v>0</v>
      </c>
      <c r="G32" s="71">
        <f t="shared" si="4"/>
        <v>0</v>
      </c>
    </row>
    <row r="33" spans="1:26" x14ac:dyDescent="0.2">
      <c r="A33" s="28" t="s">
        <v>31</v>
      </c>
      <c r="B33" s="71">
        <v>0</v>
      </c>
      <c r="C33" s="71">
        <v>0</v>
      </c>
      <c r="D33" s="71">
        <f t="shared" si="3"/>
        <v>0</v>
      </c>
      <c r="E33" s="71">
        <v>0</v>
      </c>
      <c r="F33" s="71">
        <v>0</v>
      </c>
      <c r="G33" s="71">
        <f t="shared" si="4"/>
        <v>0</v>
      </c>
    </row>
    <row r="34" spans="1:26" ht="10.5" customHeight="1" x14ac:dyDescent="0.2">
      <c r="A34" s="28" t="s">
        <v>32</v>
      </c>
      <c r="B34" s="71">
        <v>9054759</v>
      </c>
      <c r="C34" s="71">
        <v>16100394</v>
      </c>
      <c r="D34" s="71">
        <f t="shared" si="3"/>
        <v>25155153</v>
      </c>
      <c r="E34" s="71">
        <v>21878555</v>
      </c>
      <c r="F34" s="71">
        <v>21878555</v>
      </c>
      <c r="G34" s="71">
        <f t="shared" si="4"/>
        <v>12823796</v>
      </c>
    </row>
    <row r="35" spans="1:26" ht="22.5" x14ac:dyDescent="0.2">
      <c r="A35" s="28" t="s">
        <v>22</v>
      </c>
      <c r="B35" s="71">
        <v>0</v>
      </c>
      <c r="C35" s="71">
        <v>0</v>
      </c>
      <c r="D35" s="71">
        <f t="shared" si="3"/>
        <v>0</v>
      </c>
      <c r="E35" s="71">
        <v>0</v>
      </c>
      <c r="F35" s="71">
        <v>0</v>
      </c>
      <c r="G35" s="71">
        <f t="shared" si="4"/>
        <v>0</v>
      </c>
    </row>
    <row r="36" spans="1:26" x14ac:dyDescent="0.2">
      <c r="A36" s="11"/>
      <c r="B36" s="71"/>
      <c r="C36" s="71"/>
      <c r="D36" s="71"/>
      <c r="E36" s="71"/>
      <c r="F36" s="71"/>
      <c r="G36" s="71"/>
    </row>
    <row r="37" spans="1:26" x14ac:dyDescent="0.2">
      <c r="A37" s="19" t="s">
        <v>33</v>
      </c>
      <c r="B37" s="72">
        <v>0</v>
      </c>
      <c r="C37" s="72">
        <v>0</v>
      </c>
      <c r="D37" s="72">
        <f t="shared" si="3"/>
        <v>0</v>
      </c>
      <c r="E37" s="72">
        <v>0</v>
      </c>
      <c r="F37" s="72">
        <v>0</v>
      </c>
      <c r="G37" s="72">
        <f t="shared" si="4"/>
        <v>0</v>
      </c>
    </row>
    <row r="38" spans="1:26" x14ac:dyDescent="0.2">
      <c r="A38" s="28" t="s">
        <v>23</v>
      </c>
      <c r="B38" s="71">
        <v>0</v>
      </c>
      <c r="C38" s="71">
        <v>0</v>
      </c>
      <c r="D38" s="71">
        <f t="shared" si="3"/>
        <v>0</v>
      </c>
      <c r="E38" s="71">
        <v>0</v>
      </c>
      <c r="F38" s="71">
        <v>0</v>
      </c>
      <c r="G38" s="71">
        <f t="shared" si="4"/>
        <v>0</v>
      </c>
    </row>
    <row r="39" spans="1:26" x14ac:dyDescent="0.2">
      <c r="A39" s="28"/>
      <c r="B39" s="72"/>
      <c r="C39" s="72"/>
      <c r="D39" s="72"/>
      <c r="E39" s="72"/>
      <c r="F39" s="72"/>
      <c r="G39" s="72"/>
    </row>
    <row r="40" spans="1:26" x14ac:dyDescent="0.2">
      <c r="A40" s="12" t="s">
        <v>24</v>
      </c>
      <c r="B40" s="68">
        <f>+B21+B31</f>
        <v>21535093512</v>
      </c>
      <c r="C40" s="68">
        <f>+C21+C31</f>
        <v>2659570779</v>
      </c>
      <c r="D40" s="68">
        <f>+D21+D31</f>
        <v>24194664291</v>
      </c>
      <c r="E40" s="68">
        <v>19837822322</v>
      </c>
      <c r="F40" s="73">
        <v>19837822322</v>
      </c>
      <c r="G40" s="65"/>
    </row>
    <row r="41" spans="1:26" x14ac:dyDescent="0.2">
      <c r="A41" s="13"/>
      <c r="B41" s="14"/>
      <c r="C41" s="14"/>
      <c r="D41" s="14"/>
      <c r="E41" s="15" t="s">
        <v>25</v>
      </c>
      <c r="F41" s="55"/>
      <c r="G41" s="69">
        <f>+G21+G31</f>
        <v>-1697271190</v>
      </c>
    </row>
    <row r="43" spans="1:26" ht="22.5" x14ac:dyDescent="0.2">
      <c r="A43" s="16" t="s">
        <v>34</v>
      </c>
      <c r="E43" s="48"/>
    </row>
    <row r="44" spans="1:26" x14ac:dyDescent="0.2">
      <c r="A44" s="17" t="s">
        <v>35</v>
      </c>
    </row>
    <row r="45" spans="1:26" ht="25.5" customHeight="1" x14ac:dyDescent="0.2">
      <c r="A45" s="56" t="s">
        <v>36</v>
      </c>
      <c r="B45" s="56"/>
      <c r="C45" s="56"/>
      <c r="D45" s="56"/>
      <c r="E45" s="56"/>
      <c r="F45" s="56"/>
      <c r="G45" s="56"/>
    </row>
    <row r="48" spans="1:26" ht="11.25" customHeight="1" x14ac:dyDescent="0.2">
      <c r="A48" s="46" t="s">
        <v>38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2" customHeight="1" x14ac:dyDescent="0.2">
      <c r="A50" s="38" t="s">
        <v>39</v>
      </c>
      <c r="B50" s="38"/>
      <c r="C50" s="43" t="s">
        <v>40</v>
      </c>
      <c r="D50" s="36"/>
      <c r="E50" s="32"/>
      <c r="K50" s="36"/>
      <c r="L50" s="36"/>
      <c r="M50" s="36"/>
      <c r="N50" s="36"/>
      <c r="O50" s="36"/>
      <c r="P50" s="36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x14ac:dyDescent="0.2">
      <c r="A51" s="39"/>
      <c r="B51" s="39"/>
      <c r="C51" s="39"/>
      <c r="D51" s="31"/>
      <c r="E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2" customHeight="1" x14ac:dyDescent="0.2">
      <c r="D52" s="37"/>
      <c r="E52" s="32"/>
      <c r="K52" s="37"/>
      <c r="L52" s="37"/>
      <c r="M52" s="37"/>
      <c r="N52" s="37"/>
      <c r="O52" s="37"/>
      <c r="P52" s="37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 x14ac:dyDescent="0.2">
      <c r="D53" s="34"/>
      <c r="E53" s="32"/>
      <c r="K53" s="33"/>
      <c r="L53" s="33"/>
      <c r="M53" s="33"/>
      <c r="N53" s="33"/>
      <c r="O53" s="33"/>
      <c r="P53" s="34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x14ac:dyDescent="0.2">
      <c r="A54" s="40" t="s">
        <v>41</v>
      </c>
      <c r="B54" s="40"/>
      <c r="C54" s="44" t="s">
        <v>42</v>
      </c>
    </row>
    <row r="55" spans="1:26" x14ac:dyDescent="0.2">
      <c r="A55" s="41" t="s">
        <v>43</v>
      </c>
      <c r="B55" s="42"/>
      <c r="C55" s="45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1.4173228346456694" right="0.15748031496062992" top="0.43307086614173229" bottom="0.15748031496062992" header="0.15748031496062992" footer="0.31496062992125984"/>
  <pageSetup scale="70" orientation="landscape" r:id="rId1"/>
  <ignoredErrors>
    <ignoredError sqref="B20:F20 B4:F4" numberStoredAsText="1"/>
    <ignoredError sqref="B16 D5:D7 G5:G14 B31 D22:D30 D32:D38 G22:G38 B40:C40 D9:D10 D31 D12:D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COTA</cp:lastModifiedBy>
  <cp:revision/>
  <cp:lastPrinted>2023-11-23T16:04:34Z</cp:lastPrinted>
  <dcterms:created xsi:type="dcterms:W3CDTF">2012-12-11T20:48:19Z</dcterms:created>
  <dcterms:modified xsi:type="dcterms:W3CDTF">2023-11-23T18:19:17Z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