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MIS DOCUMENTOS 2023\DIRECCIÓN DE CONTABILIDAD 2023\INFORMES DE CONAC Y LDF 2023\JULIO 2023\"/>
    </mc:Choice>
  </mc:AlternateContent>
  <bookViews>
    <workbookView xWindow="-120" yWindow="-120" windowWidth="29040" windowHeight="15840"/>
  </bookViews>
  <sheets>
    <sheet name="EAI" sheetId="4" r:id="rId1"/>
  </sheets>
  <definedNames>
    <definedName name="_xlnm._FilterDatabase" localSheetId="0" hidden="1">EAI!#REF!</definedName>
    <definedName name="_xlnm.Print_Area" localSheetId="0">EAI!$A$1:$G$56</definedName>
  </definedNames>
  <calcPr calcId="162913"/>
  <fileRecoveryPr autoRecover="0"/>
</workbook>
</file>

<file path=xl/calcChain.xml><?xml version="1.0" encoding="utf-8"?>
<calcChain xmlns="http://schemas.openxmlformats.org/spreadsheetml/2006/main">
  <c r="C21" i="4" l="1"/>
  <c r="D40" i="4" l="1"/>
  <c r="C40" i="4"/>
  <c r="B21" i="4" l="1"/>
  <c r="C34" i="4"/>
  <c r="D34" i="4"/>
  <c r="E34" i="4"/>
  <c r="B34" i="4"/>
  <c r="C31" i="4"/>
  <c r="D31" i="4"/>
  <c r="E31" i="4"/>
  <c r="F31" i="4"/>
  <c r="F34" i="4" s="1"/>
  <c r="G31" i="4"/>
  <c r="G34" i="4" s="1"/>
  <c r="B31" i="4"/>
  <c r="C28" i="4"/>
  <c r="D28" i="4"/>
  <c r="E28" i="4"/>
  <c r="F28" i="4"/>
  <c r="G28" i="4"/>
  <c r="B28" i="4"/>
  <c r="C25" i="4"/>
  <c r="D25" i="4"/>
  <c r="E25" i="4"/>
  <c r="F25" i="4"/>
  <c r="G25" i="4"/>
  <c r="C26" i="4"/>
  <c r="D26" i="4"/>
  <c r="E26" i="4"/>
  <c r="F26" i="4"/>
  <c r="G26" i="4"/>
  <c r="C27" i="4"/>
  <c r="D27" i="4"/>
  <c r="E27" i="4"/>
  <c r="F27" i="4"/>
  <c r="G27" i="4"/>
  <c r="B26" i="4"/>
  <c r="B27" i="4"/>
  <c r="B25" i="4"/>
  <c r="C22" i="4"/>
  <c r="D22" i="4"/>
  <c r="E22" i="4"/>
  <c r="F22" i="4"/>
  <c r="G22" i="4"/>
  <c r="B22" i="4"/>
  <c r="E21" i="4" l="1"/>
  <c r="G21" i="4"/>
  <c r="G41" i="4" s="1"/>
  <c r="F21" i="4"/>
  <c r="F40" i="4" s="1"/>
  <c r="E40" i="4"/>
  <c r="B40" i="4"/>
  <c r="G17" i="4"/>
  <c r="E16" i="4" l="1"/>
  <c r="F16" i="4"/>
  <c r="B16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<sst xmlns="http://schemas.openxmlformats.org/spreadsheetml/2006/main" count="69" uniqueCount="46">
  <si>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</si>
  <si>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</si>
  <si>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</si>
  <si>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</si>
  <si>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</si>
  <si>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</si>
  <si>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</si>
  <si>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</si>
  <si>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</si>
  <si>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</si>
  <si>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</si>
  <si>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</si>
  <si>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</si>
  <si>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</si>
  <si>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</si>
  <si>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</si>
  <si>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</si>
  <si>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</si>
  <si>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</si>
  <si>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</si>
  <si>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</si>
  <si>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</si>
  <si>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</si>
  <si>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</si>
  <si>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</si>
  <si>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</si>
  <si>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</si>
  <si>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</si>
  <si>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</si>
  <si>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</si>
  <si>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</si>
  <si>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</si>
  <si>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</si>
  <si>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</si>
  <si>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</si>
  <si>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</si>
  <si>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</si>
  <si>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</si>
  <si>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</si>
  <si>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</si>
  <si>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</si>
  <si>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OLIVASPARRAKARINA</t>
  </si>
  <si>
    <t>BERTHAMONTAÑOCOTA</t>
  </si>
  <si>
    <t>DIRECTORAGENERALDEINGRESOS</t>
  </si>
  <si>
    <t>SECRETARIADEFINANZASYADMON.</t>
  </si>
  <si>
    <t>Nombre del ente público
Estado Analítico de Ingresos
Del 01 de enero al 31 de 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</si>
</sst>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0" xfId="0" applyFont="1" applyFill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showGridLines="0" tabSelected="1" topLeftCell="A27" zoomScale="85" zoomScaleNormal="85" zoomScaleSheetLayoutView="115" workbookViewId="0">
      <selection activeCell="I65" sqref="I65"/>
    </sheetView>
  </sheetViews>
  <sheetFormatPr baseColWidth="10" defaultColWidth="12" defaultRowHeight="10.1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>
      <c r="A1" s="59" t="s">
        <v>45</v>
      </c>
      <c r="B1" s="60"/>
      <c r="C1" s="60"/>
      <c r="D1" s="60"/>
      <c r="E1" s="60"/>
      <c r="F1" s="60"/>
      <c r="G1" s="61"/>
    </row>
    <row r="2" spans="1:7" s="3" customFormat="1">
      <c r="A2" s="31"/>
      <c r="B2" s="64" t="s">
        <v>0</v>
      </c>
      <c r="C2" s="65"/>
      <c r="D2" s="65"/>
      <c r="E2" s="65"/>
      <c r="F2" s="66"/>
      <c r="G2" s="62" t="s">
        <v>7</v>
      </c>
    </row>
    <row r="3" spans="1:7" s="1" customFormat="1" ht="24.95" customHeight="1">
      <c r="A3" s="3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3"/>
    </row>
    <row r="4" spans="1:7" s="1" customFormat="1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>
      <c r="A5" s="34" t="s">
        <v>14</v>
      </c>
      <c r="B5" s="14">
        <v>1594645861</v>
      </c>
      <c r="C5" s="14">
        <v>141471485</v>
      </c>
      <c r="D5" s="14">
        <v>1736117346</v>
      </c>
      <c r="E5" s="14">
        <v>1374515689</v>
      </c>
      <c r="F5" s="14">
        <v>1374515689</v>
      </c>
      <c r="G5" s="14">
        <v>-220130172</v>
      </c>
    </row>
    <row r="6" spans="1:7">
      <c r="A6" s="35" t="s">
        <v>15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</row>
    <row r="7" spans="1:7">
      <c r="A7" s="34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</row>
    <row r="8" spans="1:7">
      <c r="A8" s="34" t="s">
        <v>17</v>
      </c>
      <c r="B8" s="15">
        <v>692849209</v>
      </c>
      <c r="C8" s="15">
        <v>0</v>
      </c>
      <c r="D8" s="15">
        <v>692849209</v>
      </c>
      <c r="E8" s="15">
        <v>453482902</v>
      </c>
      <c r="F8" s="15">
        <v>453482902</v>
      </c>
      <c r="G8" s="15">
        <v>-239366307</v>
      </c>
    </row>
    <row r="9" spans="1:7">
      <c r="A9" s="34" t="s">
        <v>18</v>
      </c>
      <c r="B9" s="15">
        <v>16543010</v>
      </c>
      <c r="C9" s="15">
        <v>0</v>
      </c>
      <c r="D9" s="15">
        <v>16543010</v>
      </c>
      <c r="E9" s="15">
        <v>10350158</v>
      </c>
      <c r="F9" s="15">
        <v>10350158</v>
      </c>
      <c r="G9" s="15">
        <v>-6192852</v>
      </c>
    </row>
    <row r="10" spans="1:7">
      <c r="A10" s="35" t="s">
        <v>19</v>
      </c>
      <c r="B10" s="15">
        <v>272201996</v>
      </c>
      <c r="C10" s="15">
        <v>68895788</v>
      </c>
      <c r="D10" s="15">
        <v>341097784</v>
      </c>
      <c r="E10" s="15">
        <v>6768808</v>
      </c>
      <c r="F10" s="15">
        <v>6768808</v>
      </c>
      <c r="G10" s="15">
        <v>-265433188</v>
      </c>
    </row>
    <row r="11" spans="1:7">
      <c r="A11" s="34" t="s">
        <v>20</v>
      </c>
      <c r="B11" s="15">
        <v>9054759</v>
      </c>
      <c r="C11" s="15">
        <v>0</v>
      </c>
      <c r="D11" s="15">
        <v>9054759</v>
      </c>
      <c r="E11" s="15">
        <v>21487275</v>
      </c>
      <c r="F11" s="15">
        <v>21487275</v>
      </c>
      <c r="G11" s="15">
        <v>12432516</v>
      </c>
    </row>
    <row r="12" spans="1:7" ht="20.25">
      <c r="A12" s="34" t="s">
        <v>21</v>
      </c>
      <c r="B12" s="15">
        <v>18949798677</v>
      </c>
      <c r="C12" s="15">
        <v>1679691570</v>
      </c>
      <c r="D12" s="15">
        <v>20629490247</v>
      </c>
      <c r="E12" s="15">
        <v>12546241574</v>
      </c>
      <c r="F12" s="15">
        <v>12546241574</v>
      </c>
      <c r="G12" s="15">
        <v>-6403557103</v>
      </c>
    </row>
    <row r="13" spans="1:7" ht="20.25">
      <c r="A13" s="34" t="s">
        <v>22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7">
      <c r="A14" s="34" t="s">
        <v>23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>
      <c r="B15" s="11"/>
      <c r="C15" s="11"/>
      <c r="D15" s="11"/>
      <c r="E15" s="11"/>
      <c r="F15" s="11"/>
      <c r="G15" s="11"/>
    </row>
    <row r="16" spans="1:7">
      <c r="A16" s="9" t="s">
        <v>24</v>
      </c>
      <c r="B16" s="39">
        <f>SUM(B5:B14)</f>
        <v>21535093512</v>
      </c>
      <c r="C16" s="39">
        <v>1890058842</v>
      </c>
      <c r="D16" s="39">
        <v>23425152354</v>
      </c>
      <c r="E16" s="39">
        <f t="shared" ref="C16:F16" si="0">SUM(E5:E14)</f>
        <v>14412846406</v>
      </c>
      <c r="F16" s="39">
        <f t="shared" si="0"/>
        <v>14412846406</v>
      </c>
      <c r="G16" s="10"/>
    </row>
    <row r="17" spans="1:7">
      <c r="A17" s="19"/>
      <c r="B17" s="20"/>
      <c r="C17" s="20"/>
      <c r="D17" s="23"/>
      <c r="E17" s="21" t="s">
        <v>25</v>
      </c>
      <c r="F17" s="24"/>
      <c r="G17" s="40">
        <f>SUM(G5:G15)</f>
        <v>-7122247106</v>
      </c>
    </row>
    <row r="18" spans="1:7" ht="10.5" customHeight="1">
      <c r="A18" s="29"/>
      <c r="B18" s="64" t="s">
        <v>0</v>
      </c>
      <c r="C18" s="65"/>
      <c r="D18" s="65"/>
      <c r="E18" s="65"/>
      <c r="F18" s="66"/>
      <c r="G18" s="62" t="s">
        <v>7</v>
      </c>
    </row>
    <row r="19" spans="1:7" ht="20.25">
      <c r="A19" s="36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63"/>
    </row>
    <row r="20" spans="1:7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>
      <c r="A21" s="27" t="s">
        <v>27</v>
      </c>
      <c r="B21" s="16">
        <f>SUM(B22:B28)</f>
        <v>21526038753</v>
      </c>
      <c r="C21" s="16">
        <f>C16</f>
        <v>1890058842</v>
      </c>
      <c r="D21" s="16">
        <v>23416097595</v>
      </c>
      <c r="E21" s="16">
        <f t="shared" ref="C21:G21" si="1">SUM(E22:E28)</f>
        <v>14391359131</v>
      </c>
      <c r="F21" s="16">
        <f t="shared" si="1"/>
        <v>14391359131</v>
      </c>
      <c r="G21" s="16">
        <f t="shared" si="1"/>
        <v>-7134679622</v>
      </c>
    </row>
    <row r="22" spans="1:7">
      <c r="A22" s="37" t="s">
        <v>14</v>
      </c>
      <c r="B22" s="17">
        <f>B5</f>
        <v>1594645861</v>
      </c>
      <c r="C22" s="17">
        <f t="shared" ref="C22:G22" si="2">C5</f>
        <v>141471485</v>
      </c>
      <c r="D22" s="17">
        <f t="shared" si="2"/>
        <v>1736117346</v>
      </c>
      <c r="E22" s="17">
        <f t="shared" si="2"/>
        <v>1374515689</v>
      </c>
      <c r="F22" s="17">
        <f t="shared" si="2"/>
        <v>1374515689</v>
      </c>
      <c r="G22" s="17">
        <f t="shared" si="2"/>
        <v>-220130172</v>
      </c>
    </row>
    <row r="23" spans="1:7">
      <c r="A23" s="37" t="s">
        <v>15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>
      <c r="A24" s="37" t="s">
        <v>16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>
      <c r="A25" s="37" t="s">
        <v>17</v>
      </c>
      <c r="B25" s="17">
        <f>B8</f>
        <v>692849209</v>
      </c>
      <c r="C25" s="17">
        <f t="shared" ref="C25:G25" si="3">C8</f>
        <v>0</v>
      </c>
      <c r="D25" s="17">
        <f t="shared" si="3"/>
        <v>692849209</v>
      </c>
      <c r="E25" s="17">
        <f t="shared" si="3"/>
        <v>453482902</v>
      </c>
      <c r="F25" s="17">
        <f t="shared" si="3"/>
        <v>453482902</v>
      </c>
      <c r="G25" s="17">
        <f t="shared" si="3"/>
        <v>-239366307</v>
      </c>
    </row>
    <row r="26" spans="1:7" ht="11.65">
      <c r="A26" s="37" t="s">
        <v>28</v>
      </c>
      <c r="B26" s="17">
        <f t="shared" ref="B26:G27" si="4">B9</f>
        <v>16543010</v>
      </c>
      <c r="C26" s="17">
        <f t="shared" si="4"/>
        <v>0</v>
      </c>
      <c r="D26" s="17">
        <f t="shared" si="4"/>
        <v>16543010</v>
      </c>
      <c r="E26" s="17">
        <f t="shared" si="4"/>
        <v>10350158</v>
      </c>
      <c r="F26" s="17">
        <f t="shared" si="4"/>
        <v>10350158</v>
      </c>
      <c r="G26" s="17">
        <f t="shared" si="4"/>
        <v>-6192852</v>
      </c>
    </row>
    <row r="27" spans="1:7" ht="11.65">
      <c r="A27" s="37" t="s">
        <v>29</v>
      </c>
      <c r="B27" s="17">
        <f t="shared" si="4"/>
        <v>272201996</v>
      </c>
      <c r="C27" s="17">
        <f t="shared" si="4"/>
        <v>68895788</v>
      </c>
      <c r="D27" s="17">
        <f t="shared" si="4"/>
        <v>341097784</v>
      </c>
      <c r="E27" s="17">
        <f t="shared" si="4"/>
        <v>6768808</v>
      </c>
      <c r="F27" s="17">
        <f t="shared" si="4"/>
        <v>6768808</v>
      </c>
      <c r="G27" s="17">
        <f t="shared" si="4"/>
        <v>-265433188</v>
      </c>
    </row>
    <row r="28" spans="1:7" ht="20.25">
      <c r="A28" s="37" t="s">
        <v>30</v>
      </c>
      <c r="B28" s="17">
        <f>B12</f>
        <v>18949798677</v>
      </c>
      <c r="C28" s="17">
        <f t="shared" ref="C28:G28" si="5">C12</f>
        <v>1679691570</v>
      </c>
      <c r="D28" s="17">
        <f t="shared" si="5"/>
        <v>20629490247</v>
      </c>
      <c r="E28" s="17">
        <f t="shared" si="5"/>
        <v>12546241574</v>
      </c>
      <c r="F28" s="17">
        <f t="shared" si="5"/>
        <v>12546241574</v>
      </c>
      <c r="G28" s="17">
        <f t="shared" si="5"/>
        <v>-6403557103</v>
      </c>
    </row>
    <row r="29" spans="1:7" ht="20.25">
      <c r="A29" s="37" t="s">
        <v>22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</row>
    <row r="30" spans="1:7">
      <c r="A30" s="37"/>
      <c r="B30" s="17"/>
      <c r="C30" s="17"/>
      <c r="D30" s="17"/>
      <c r="E30" s="17"/>
      <c r="F30" s="17"/>
      <c r="G30" s="17"/>
    </row>
    <row r="31" spans="1:7" ht="30.4">
      <c r="A31" s="38" t="s">
        <v>37</v>
      </c>
      <c r="B31" s="18">
        <f>B11</f>
        <v>9054759</v>
      </c>
      <c r="C31" s="18">
        <f t="shared" ref="C31:G31" si="6">C11</f>
        <v>0</v>
      </c>
      <c r="D31" s="18">
        <f t="shared" si="6"/>
        <v>9054759</v>
      </c>
      <c r="E31" s="18">
        <f t="shared" si="6"/>
        <v>21487275</v>
      </c>
      <c r="F31" s="18">
        <f t="shared" si="6"/>
        <v>21487275</v>
      </c>
      <c r="G31" s="18">
        <f t="shared" si="6"/>
        <v>12432516</v>
      </c>
    </row>
    <row r="32" spans="1:7">
      <c r="A32" s="37" t="s">
        <v>15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</row>
    <row r="33" spans="1:26" ht="11.65">
      <c r="A33" s="37" t="s">
        <v>31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</row>
    <row r="34" spans="1:26" ht="10.5" customHeight="1">
      <c r="A34" s="37" t="s">
        <v>32</v>
      </c>
      <c r="B34" s="17">
        <f>B31</f>
        <v>9054759</v>
      </c>
      <c r="C34" s="17">
        <f t="shared" ref="C34:G34" si="7">C31</f>
        <v>0</v>
      </c>
      <c r="D34" s="17">
        <f t="shared" si="7"/>
        <v>9054759</v>
      </c>
      <c r="E34" s="17">
        <f t="shared" si="7"/>
        <v>21487275</v>
      </c>
      <c r="F34" s="17">
        <f t="shared" si="7"/>
        <v>21487275</v>
      </c>
      <c r="G34" s="17">
        <f t="shared" si="7"/>
        <v>12432516</v>
      </c>
    </row>
    <row r="35" spans="1:26" ht="20.25">
      <c r="A35" s="37" t="s">
        <v>22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</row>
    <row r="36" spans="1:26">
      <c r="A36" s="12"/>
      <c r="B36" s="17"/>
      <c r="C36" s="17"/>
      <c r="D36" s="17"/>
      <c r="E36" s="17"/>
      <c r="F36" s="17"/>
      <c r="G36" s="17"/>
    </row>
    <row r="37" spans="1:26">
      <c r="A37" s="28" t="s">
        <v>33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</row>
    <row r="38" spans="1:26">
      <c r="A38" s="37" t="s">
        <v>23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</row>
    <row r="39" spans="1:26">
      <c r="A39" s="37"/>
      <c r="B39" s="18"/>
      <c r="C39" s="18"/>
      <c r="D39" s="18"/>
      <c r="E39" s="18"/>
      <c r="F39" s="18"/>
      <c r="G39" s="18"/>
    </row>
    <row r="40" spans="1:26">
      <c r="A40" s="13" t="s">
        <v>24</v>
      </c>
      <c r="B40" s="39">
        <f>+B21+B31</f>
        <v>21535093512</v>
      </c>
      <c r="C40" s="39">
        <f>C16</f>
        <v>1890058842</v>
      </c>
      <c r="D40" s="39">
        <f>D16</f>
        <v>23425152354</v>
      </c>
      <c r="E40" s="39">
        <f t="shared" ref="C40:F40" si="8">+E21+E31</f>
        <v>14412846406</v>
      </c>
      <c r="F40" s="39">
        <f t="shared" si="8"/>
        <v>14412846406</v>
      </c>
      <c r="G40" s="10"/>
    </row>
    <row r="41" spans="1:26">
      <c r="A41" s="19"/>
      <c r="B41" s="20"/>
      <c r="C41" s="20"/>
      <c r="D41" s="20"/>
      <c r="E41" s="21" t="s">
        <v>25</v>
      </c>
      <c r="F41" s="22"/>
      <c r="G41" s="40">
        <f>+G21+G31</f>
        <v>-7122247106</v>
      </c>
    </row>
    <row r="43" spans="1:26" ht="21.75">
      <c r="A43" s="25" t="s">
        <v>34</v>
      </c>
    </row>
    <row r="44" spans="1:26" ht="11.65">
      <c r="A44" s="26" t="s">
        <v>35</v>
      </c>
    </row>
    <row r="45" spans="1:26" ht="25.5" customHeight="1">
      <c r="A45" s="58" t="s">
        <v>36</v>
      </c>
      <c r="B45" s="58"/>
      <c r="C45" s="58"/>
      <c r="D45" s="58"/>
      <c r="E45" s="58"/>
      <c r="F45" s="58"/>
      <c r="G45" s="58"/>
    </row>
    <row r="48" spans="1:26" ht="11.25" customHeight="1">
      <c r="A48" s="57" t="s">
        <v>38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2" customHeight="1">
      <c r="A50" s="49" t="s">
        <v>39</v>
      </c>
      <c r="B50" s="49"/>
      <c r="C50" s="54" t="s">
        <v>40</v>
      </c>
      <c r="D50" s="47"/>
      <c r="E50" s="43"/>
      <c r="K50" s="47"/>
      <c r="L50" s="47"/>
      <c r="M50" s="47"/>
      <c r="N50" s="47"/>
      <c r="O50" s="47"/>
      <c r="P50" s="47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>
      <c r="A51" s="50"/>
      <c r="B51" s="50"/>
      <c r="C51" s="50"/>
      <c r="D51" s="42"/>
      <c r="E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" customHeight="1">
      <c r="D52" s="48"/>
      <c r="E52" s="43"/>
      <c r="K52" s="48"/>
      <c r="L52" s="48"/>
      <c r="M52" s="48"/>
      <c r="N52" s="48"/>
      <c r="O52" s="48"/>
      <c r="P52" s="48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" customHeight="1">
      <c r="D53" s="45"/>
      <c r="E53" s="43"/>
      <c r="K53" s="44"/>
      <c r="L53" s="44"/>
      <c r="M53" s="44"/>
      <c r="N53" s="44"/>
      <c r="O53" s="44"/>
      <c r="P53" s="45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>
      <c r="A54" s="51" t="s">
        <v>41</v>
      </c>
      <c r="B54" s="51"/>
      <c r="C54" s="55" t="s">
        <v>42</v>
      </c>
    </row>
    <row r="55" spans="1:26">
      <c r="A55" s="52" t="s">
        <v>43</v>
      </c>
      <c r="B55" s="53"/>
      <c r="C55" s="56" t="s">
        <v>44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B16 G17 B40 B21 B22:B25 C22:G28 B26:B28 B31:G34 E16:F16 E40:F40 E21:G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e1e11683-3f47-48b4-913f-1ce6cfe10f0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cp:lastPrinted>2023-08-25T17:05:50Z</cp:lastPrinted>
  <dcterms:created xsi:type="dcterms:W3CDTF">2012-12-11T20:48:19Z</dcterms:created>
  <dcterms:modified xsi:type="dcterms:W3CDTF">2023-08-25T17:27:20Z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