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_blanca\BLANCA\2023\Calendario\Inf. mensual y cta publica\Mayo\"/>
    </mc:Choice>
  </mc:AlternateContent>
  <xr:revisionPtr revIDLastSave="0" documentId="13_ncr:1_{7AF466B7-AA6E-41E2-8716-91E94ED91B5D}" xr6:coauthVersionLast="47" xr6:coauthVersionMax="47" xr10:uidLastSave="{00000000-0000-0000-0000-000000000000}"/>
  <bookViews>
    <workbookView xWindow="29685" yWindow="0" windowWidth="19920" windowHeight="1552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G24" i="4"/>
  <c r="G25" i="4"/>
  <c r="G26" i="4"/>
  <c r="G27" i="4"/>
  <c r="G28" i="4"/>
  <c r="G29" i="4"/>
  <c r="G31" i="4"/>
  <c r="G41" i="4" s="1"/>
  <c r="G32" i="4"/>
  <c r="G33" i="4"/>
  <c r="G34" i="4"/>
  <c r="G35" i="4"/>
  <c r="G37" i="4"/>
  <c r="G38" i="4"/>
  <c r="G21" i="4"/>
  <c r="G22" i="4"/>
  <c r="D23" i="4"/>
  <c r="D24" i="4"/>
  <c r="D25" i="4"/>
  <c r="D26" i="4"/>
  <c r="D27" i="4"/>
  <c r="D28" i="4"/>
  <c r="D29" i="4"/>
  <c r="D31" i="4"/>
  <c r="D32" i="4"/>
  <c r="D33" i="4"/>
  <c r="D34" i="4"/>
  <c r="D35" i="4"/>
  <c r="D37" i="4"/>
  <c r="D38" i="4"/>
  <c r="D22" i="4"/>
  <c r="C31" i="4"/>
  <c r="E31" i="4"/>
  <c r="F31" i="4"/>
  <c r="B31" i="4"/>
  <c r="C21" i="4"/>
  <c r="D21" i="4" s="1"/>
  <c r="E21" i="4"/>
  <c r="F21" i="4"/>
  <c r="F40" i="4" s="1"/>
  <c r="B21" i="4"/>
  <c r="B40" i="4" s="1"/>
  <c r="G6" i="4"/>
  <c r="G7" i="4"/>
  <c r="G8" i="4"/>
  <c r="G9" i="4"/>
  <c r="G10" i="4"/>
  <c r="G11" i="4"/>
  <c r="G12" i="4"/>
  <c r="G13" i="4"/>
  <c r="G14" i="4"/>
  <c r="G5" i="4"/>
  <c r="G17" i="4" s="1"/>
  <c r="D6" i="4"/>
  <c r="D7" i="4"/>
  <c r="D8" i="4"/>
  <c r="D9" i="4"/>
  <c r="D10" i="4"/>
  <c r="D11" i="4"/>
  <c r="D12" i="4"/>
  <c r="D13" i="4"/>
  <c r="D14" i="4"/>
  <c r="D5" i="4"/>
  <c r="E40" i="4" l="1"/>
  <c r="C40" i="4"/>
  <c r="D40" i="4"/>
  <c r="C16" i="4"/>
  <c r="D16" i="4"/>
  <c r="E16" i="4"/>
  <c r="F16" i="4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<sst xmlns="http://schemas.openxmlformats.org/spreadsheetml/2006/main" count="69" uniqueCount="46">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</sst>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/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Normal="100" workbookViewId="0">
      <selection activeCell="G30" sqref="G30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>
      <c r="A1" s="60" t="s">
        <v>45</v>
      </c>
      <c r="B1" s="61"/>
      <c r="C1" s="61"/>
      <c r="D1" s="61"/>
      <c r="E1" s="61"/>
      <c r="F1" s="61"/>
      <c r="G1" s="62"/>
    </row>
    <row r="2" spans="1:7" s="3" customFormat="1">
      <c r="A2" s="31"/>
      <c r="B2" s="65" t="s">
        <v>0</v>
      </c>
      <c r="C2" s="66"/>
      <c r="D2" s="66"/>
      <c r="E2" s="66"/>
      <c r="F2" s="67"/>
      <c r="G2" s="63" t="s">
        <v>7</v>
      </c>
    </row>
    <row r="3" spans="1:7" s="1" customFormat="1" ht="24.95" customHeight="1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4"/>
    </row>
    <row r="4" spans="1:7" s="1" customFormat="1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>
      <c r="A5" s="34" t="s">
        <v>14</v>
      </c>
      <c r="B5" s="14">
        <v>1594645861</v>
      </c>
      <c r="C5" s="14">
        <v>7759964</v>
      </c>
      <c r="D5" s="14">
        <f>+B5+C5</f>
        <v>1602405825</v>
      </c>
      <c r="E5" s="14">
        <v>994545554</v>
      </c>
      <c r="F5" s="14">
        <v>994545554</v>
      </c>
      <c r="G5" s="14">
        <f>+F5-B5</f>
        <v>-600100307</v>
      </c>
    </row>
    <row r="6" spans="1:7">
      <c r="A6" s="35" t="s">
        <v>15</v>
      </c>
      <c r="B6" s="15">
        <v>0</v>
      </c>
      <c r="C6" s="15">
        <v>0</v>
      </c>
      <c r="D6" s="15">
        <f t="shared" ref="D6:D15" si="0">+B6+C6</f>
        <v>0</v>
      </c>
      <c r="E6" s="15">
        <v>0</v>
      </c>
      <c r="F6" s="15">
        <v>0</v>
      </c>
      <c r="G6" s="15">
        <f t="shared" ref="G6:G14" si="1">+F6-B6</f>
        <v>0</v>
      </c>
    </row>
    <row r="7" spans="1:7">
      <c r="A7" s="34" t="s">
        <v>16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5">
        <f t="shared" si="1"/>
        <v>0</v>
      </c>
    </row>
    <row r="8" spans="1:7">
      <c r="A8" s="34" t="s">
        <v>17</v>
      </c>
      <c r="B8" s="15">
        <v>692849209</v>
      </c>
      <c r="C8" s="15">
        <v>0</v>
      </c>
      <c r="D8" s="15">
        <f t="shared" si="0"/>
        <v>692849209</v>
      </c>
      <c r="E8" s="15">
        <v>320343454</v>
      </c>
      <c r="F8" s="15">
        <v>320343454</v>
      </c>
      <c r="G8" s="15">
        <f t="shared" si="1"/>
        <v>-372505755</v>
      </c>
    </row>
    <row r="9" spans="1:7">
      <c r="A9" s="34" t="s">
        <v>18</v>
      </c>
      <c r="B9" s="15">
        <v>16543010</v>
      </c>
      <c r="C9" s="15">
        <v>0</v>
      </c>
      <c r="D9" s="15">
        <f t="shared" si="0"/>
        <v>16543010</v>
      </c>
      <c r="E9" s="15">
        <v>6645817</v>
      </c>
      <c r="F9" s="15">
        <v>6645817</v>
      </c>
      <c r="G9" s="15">
        <f t="shared" si="1"/>
        <v>-9897193</v>
      </c>
    </row>
    <row r="10" spans="1:7">
      <c r="A10" s="35" t="s">
        <v>19</v>
      </c>
      <c r="B10" s="15">
        <v>272201996</v>
      </c>
      <c r="C10" s="15">
        <v>68895788</v>
      </c>
      <c r="D10" s="15">
        <f t="shared" si="0"/>
        <v>341097784</v>
      </c>
      <c r="E10" s="15">
        <v>7921364</v>
      </c>
      <c r="F10" s="15">
        <v>7921364</v>
      </c>
      <c r="G10" s="15">
        <f t="shared" si="1"/>
        <v>-264280632</v>
      </c>
    </row>
    <row r="11" spans="1:7">
      <c r="A11" s="34" t="s">
        <v>20</v>
      </c>
      <c r="B11" s="15">
        <v>9054759</v>
      </c>
      <c r="C11" s="15">
        <v>0</v>
      </c>
      <c r="D11" s="15">
        <f t="shared" si="0"/>
        <v>9054759</v>
      </c>
      <c r="E11" s="15">
        <v>1779970</v>
      </c>
      <c r="F11" s="15">
        <v>1779970</v>
      </c>
      <c r="G11" s="15">
        <f t="shared" si="1"/>
        <v>-7274789</v>
      </c>
    </row>
    <row r="12" spans="1:7" ht="22.5">
      <c r="A12" s="34" t="s">
        <v>21</v>
      </c>
      <c r="B12" s="15">
        <v>18949798677</v>
      </c>
      <c r="C12" s="15">
        <v>1183584178</v>
      </c>
      <c r="D12" s="15">
        <f t="shared" si="0"/>
        <v>20133382855</v>
      </c>
      <c r="E12" s="15">
        <v>8649356138</v>
      </c>
      <c r="F12" s="15">
        <v>8649356138</v>
      </c>
      <c r="G12" s="15">
        <f t="shared" si="1"/>
        <v>-10300442539</v>
      </c>
    </row>
    <row r="13" spans="1:7" ht="22.5">
      <c r="A13" s="34" t="s">
        <v>22</v>
      </c>
      <c r="B13" s="15">
        <v>0</v>
      </c>
      <c r="C13" s="15">
        <v>0</v>
      </c>
      <c r="D13" s="15">
        <f t="shared" si="0"/>
        <v>0</v>
      </c>
      <c r="E13" s="15">
        <v>0</v>
      </c>
      <c r="F13" s="15">
        <v>0</v>
      </c>
      <c r="G13" s="15">
        <f t="shared" si="1"/>
        <v>0</v>
      </c>
    </row>
    <row r="14" spans="1:7">
      <c r="A14" s="34" t="s">
        <v>23</v>
      </c>
      <c r="B14" s="15">
        <v>0</v>
      </c>
      <c r="C14" s="15">
        <v>0</v>
      </c>
      <c r="D14" s="15">
        <f t="shared" si="0"/>
        <v>0</v>
      </c>
      <c r="E14" s="15">
        <v>0</v>
      </c>
      <c r="F14" s="15">
        <v>0</v>
      </c>
      <c r="G14" s="15">
        <f t="shared" si="1"/>
        <v>0</v>
      </c>
    </row>
    <row r="15" spans="1:7">
      <c r="B15" s="11"/>
      <c r="C15" s="11"/>
      <c r="D15" s="11"/>
      <c r="E15" s="11"/>
      <c r="F15" s="11"/>
      <c r="G15" s="11"/>
    </row>
    <row r="16" spans="1:7">
      <c r="A16" s="9" t="s">
        <v>24</v>
      </c>
      <c r="B16" s="39">
        <f>SUM(B5:B14)</f>
        <v>21535093512</v>
      </c>
      <c r="C16" s="39">
        <f t="shared" ref="C16:F16" si="2">SUM(C5:C14)</f>
        <v>1260239930</v>
      </c>
      <c r="D16" s="39">
        <f t="shared" si="2"/>
        <v>22795333442</v>
      </c>
      <c r="E16" s="39">
        <f t="shared" si="2"/>
        <v>9980592297</v>
      </c>
      <c r="F16" s="39">
        <f t="shared" si="2"/>
        <v>9980592297</v>
      </c>
      <c r="G16" s="10"/>
    </row>
    <row r="17" spans="1:7">
      <c r="A17" s="19"/>
      <c r="B17" s="20"/>
      <c r="C17" s="20"/>
      <c r="D17" s="23"/>
      <c r="E17" s="21" t="s">
        <v>25</v>
      </c>
      <c r="F17" s="24"/>
      <c r="G17" s="40">
        <f>SUM(G5:G15)</f>
        <v>-11554501215</v>
      </c>
    </row>
    <row r="18" spans="1:7" ht="10.5" customHeight="1">
      <c r="A18" s="29"/>
      <c r="B18" s="65" t="s">
        <v>0</v>
      </c>
      <c r="C18" s="66"/>
      <c r="D18" s="66"/>
      <c r="E18" s="66"/>
      <c r="F18" s="67"/>
      <c r="G18" s="63" t="s">
        <v>7</v>
      </c>
    </row>
    <row r="19" spans="1:7" ht="22.5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4"/>
    </row>
    <row r="20" spans="1:7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27" t="s">
        <v>27</v>
      </c>
      <c r="B21" s="16">
        <f>SUM(B22:B29)</f>
        <v>21526038753</v>
      </c>
      <c r="C21" s="16">
        <f t="shared" ref="C21:G21" si="3">SUM(C22:C29)</f>
        <v>1260239930</v>
      </c>
      <c r="D21" s="16">
        <f>+B21+C21</f>
        <v>22786278683</v>
      </c>
      <c r="E21" s="16">
        <f t="shared" si="3"/>
        <v>9978812327</v>
      </c>
      <c r="F21" s="16">
        <f t="shared" si="3"/>
        <v>9978812327</v>
      </c>
      <c r="G21" s="16">
        <f>+F21-B21</f>
        <v>-11547226426</v>
      </c>
    </row>
    <row r="22" spans="1:7">
      <c r="A22" s="37" t="s">
        <v>14</v>
      </c>
      <c r="B22" s="17">
        <v>1594645861</v>
      </c>
      <c r="C22" s="17">
        <v>7759964</v>
      </c>
      <c r="D22" s="17">
        <f>+B22+C22</f>
        <v>1602405825</v>
      </c>
      <c r="E22" s="17">
        <v>994545554</v>
      </c>
      <c r="F22" s="17">
        <v>994545554</v>
      </c>
      <c r="G22" s="17">
        <f>+F22-B22</f>
        <v>-600100307</v>
      </c>
    </row>
    <row r="23" spans="1:7">
      <c r="A23" s="37" t="s">
        <v>15</v>
      </c>
      <c r="B23" s="17">
        <v>0</v>
      </c>
      <c r="C23" s="17">
        <v>0</v>
      </c>
      <c r="D23" s="17">
        <f t="shared" ref="D23:D38" si="4">+B23+C23</f>
        <v>0</v>
      </c>
      <c r="E23" s="17">
        <v>0</v>
      </c>
      <c r="F23" s="17">
        <v>0</v>
      </c>
      <c r="G23" s="17">
        <f t="shared" ref="G23:G39" si="5">+F23-B23</f>
        <v>0</v>
      </c>
    </row>
    <row r="24" spans="1:7">
      <c r="A24" s="37" t="s">
        <v>16</v>
      </c>
      <c r="B24" s="17">
        <v>0</v>
      </c>
      <c r="C24" s="17">
        <v>0</v>
      </c>
      <c r="D24" s="17">
        <f t="shared" si="4"/>
        <v>0</v>
      </c>
      <c r="E24" s="17">
        <v>0</v>
      </c>
      <c r="F24" s="17">
        <v>0</v>
      </c>
      <c r="G24" s="17">
        <f t="shared" si="5"/>
        <v>0</v>
      </c>
    </row>
    <row r="25" spans="1:7">
      <c r="A25" s="37" t="s">
        <v>17</v>
      </c>
      <c r="B25" s="17">
        <v>692849209</v>
      </c>
      <c r="C25" s="17">
        <v>0</v>
      </c>
      <c r="D25" s="17">
        <f t="shared" si="4"/>
        <v>692849209</v>
      </c>
      <c r="E25" s="17">
        <v>320343454</v>
      </c>
      <c r="F25" s="17">
        <v>320343454</v>
      </c>
      <c r="G25" s="17">
        <f t="shared" si="5"/>
        <v>-372505755</v>
      </c>
    </row>
    <row r="26" spans="1:7">
      <c r="A26" s="37" t="s">
        <v>28</v>
      </c>
      <c r="B26" s="17">
        <v>16543010</v>
      </c>
      <c r="C26" s="17">
        <v>0</v>
      </c>
      <c r="D26" s="17">
        <f t="shared" si="4"/>
        <v>16543010</v>
      </c>
      <c r="E26" s="17">
        <v>6645817</v>
      </c>
      <c r="F26" s="17">
        <v>6645817</v>
      </c>
      <c r="G26" s="17">
        <f t="shared" si="5"/>
        <v>-9897193</v>
      </c>
    </row>
    <row r="27" spans="1:7">
      <c r="A27" s="37" t="s">
        <v>29</v>
      </c>
      <c r="B27" s="17">
        <v>272201996</v>
      </c>
      <c r="C27" s="17">
        <v>68895788</v>
      </c>
      <c r="D27" s="17">
        <f t="shared" si="4"/>
        <v>341097784</v>
      </c>
      <c r="E27" s="17">
        <v>7921364</v>
      </c>
      <c r="F27" s="17">
        <v>7921364</v>
      </c>
      <c r="G27" s="17">
        <f t="shared" si="5"/>
        <v>-264280632</v>
      </c>
    </row>
    <row r="28" spans="1:7" ht="22.5">
      <c r="A28" s="37" t="s">
        <v>30</v>
      </c>
      <c r="B28" s="17">
        <v>18949798677</v>
      </c>
      <c r="C28" s="17">
        <v>1183584178</v>
      </c>
      <c r="D28" s="17">
        <f t="shared" si="4"/>
        <v>20133382855</v>
      </c>
      <c r="E28" s="17">
        <v>8649356138</v>
      </c>
      <c r="F28" s="17">
        <v>8649356138</v>
      </c>
      <c r="G28" s="17">
        <f t="shared" si="5"/>
        <v>-10300442539</v>
      </c>
    </row>
    <row r="29" spans="1:7" ht="22.5">
      <c r="A29" s="37" t="s">
        <v>22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v>0</v>
      </c>
      <c r="G29" s="17">
        <f t="shared" si="5"/>
        <v>0</v>
      </c>
    </row>
    <row r="30" spans="1:7">
      <c r="A30" s="37"/>
      <c r="B30" s="17"/>
      <c r="C30" s="17"/>
      <c r="D30" s="17"/>
      <c r="E30" s="17"/>
      <c r="F30" s="17"/>
      <c r="G30" s="17"/>
    </row>
    <row r="31" spans="1:7" ht="33.75">
      <c r="A31" s="38" t="s">
        <v>37</v>
      </c>
      <c r="B31" s="18">
        <f>SUM(B32:B35)</f>
        <v>9054759</v>
      </c>
      <c r="C31" s="18">
        <f t="shared" ref="C31:G31" si="6">SUM(C32:C35)</f>
        <v>0</v>
      </c>
      <c r="D31" s="18">
        <f t="shared" si="4"/>
        <v>9054759</v>
      </c>
      <c r="E31" s="18">
        <f t="shared" si="6"/>
        <v>1779970</v>
      </c>
      <c r="F31" s="18">
        <f t="shared" si="6"/>
        <v>1779970</v>
      </c>
      <c r="G31" s="18">
        <f t="shared" si="5"/>
        <v>-7274789</v>
      </c>
    </row>
    <row r="32" spans="1:7">
      <c r="A32" s="37" t="s">
        <v>15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v>0</v>
      </c>
      <c r="G32" s="17">
        <f t="shared" si="5"/>
        <v>0</v>
      </c>
    </row>
    <row r="33" spans="1:26">
      <c r="A33" s="37" t="s">
        <v>31</v>
      </c>
      <c r="B33" s="17">
        <v>0</v>
      </c>
      <c r="C33" s="17">
        <v>0</v>
      </c>
      <c r="D33" s="17">
        <f t="shared" si="4"/>
        <v>0</v>
      </c>
      <c r="E33" s="17">
        <v>0</v>
      </c>
      <c r="F33" s="17">
        <v>0</v>
      </c>
      <c r="G33" s="17">
        <f t="shared" si="5"/>
        <v>0</v>
      </c>
    </row>
    <row r="34" spans="1:26" ht="10.5" customHeight="1">
      <c r="A34" s="37" t="s">
        <v>32</v>
      </c>
      <c r="B34" s="17">
        <v>9054759</v>
      </c>
      <c r="C34" s="17">
        <v>0</v>
      </c>
      <c r="D34" s="17">
        <f t="shared" si="4"/>
        <v>9054759</v>
      </c>
      <c r="E34" s="17">
        <v>1779970</v>
      </c>
      <c r="F34" s="17">
        <v>1779970</v>
      </c>
      <c r="G34" s="17">
        <f t="shared" si="5"/>
        <v>-7274789</v>
      </c>
    </row>
    <row r="35" spans="1:26" ht="22.5">
      <c r="A35" s="37" t="s">
        <v>22</v>
      </c>
      <c r="B35" s="17">
        <v>0</v>
      </c>
      <c r="C35" s="17">
        <v>0</v>
      </c>
      <c r="D35" s="17">
        <f t="shared" si="4"/>
        <v>0</v>
      </c>
      <c r="E35" s="17">
        <v>0</v>
      </c>
      <c r="F35" s="17">
        <v>0</v>
      </c>
      <c r="G35" s="17">
        <f t="shared" si="5"/>
        <v>0</v>
      </c>
    </row>
    <row r="36" spans="1:26">
      <c r="A36" s="12"/>
      <c r="B36" s="17"/>
      <c r="C36" s="17"/>
      <c r="D36" s="17"/>
      <c r="E36" s="17"/>
      <c r="F36" s="17"/>
      <c r="G36" s="17"/>
    </row>
    <row r="37" spans="1:26">
      <c r="A37" s="28" t="s">
        <v>33</v>
      </c>
      <c r="B37" s="18">
        <v>0</v>
      </c>
      <c r="C37" s="18">
        <v>0</v>
      </c>
      <c r="D37" s="18">
        <f t="shared" si="4"/>
        <v>0</v>
      </c>
      <c r="E37" s="18">
        <v>0</v>
      </c>
      <c r="F37" s="18">
        <v>0</v>
      </c>
      <c r="G37" s="18">
        <f t="shared" si="5"/>
        <v>0</v>
      </c>
    </row>
    <row r="38" spans="1:26">
      <c r="A38" s="37" t="s">
        <v>23</v>
      </c>
      <c r="B38" s="17">
        <v>0</v>
      </c>
      <c r="C38" s="17">
        <v>0</v>
      </c>
      <c r="D38" s="17">
        <f t="shared" si="4"/>
        <v>0</v>
      </c>
      <c r="E38" s="17">
        <v>0</v>
      </c>
      <c r="F38" s="17">
        <v>0</v>
      </c>
      <c r="G38" s="17">
        <f t="shared" si="5"/>
        <v>0</v>
      </c>
    </row>
    <row r="39" spans="1:26">
      <c r="A39" s="37"/>
      <c r="B39" s="18"/>
      <c r="C39" s="18"/>
      <c r="D39" s="18"/>
      <c r="E39" s="18"/>
      <c r="F39" s="18"/>
      <c r="G39" s="18"/>
    </row>
    <row r="40" spans="1:26">
      <c r="A40" s="13" t="s">
        <v>24</v>
      </c>
      <c r="B40" s="39">
        <f>+B21+B31</f>
        <v>21535093512</v>
      </c>
      <c r="C40" s="39">
        <f t="shared" ref="C40:F40" si="7">+C21+C31</f>
        <v>1260239930</v>
      </c>
      <c r="D40" s="39">
        <f t="shared" si="7"/>
        <v>22795333442</v>
      </c>
      <c r="E40" s="39">
        <f t="shared" si="7"/>
        <v>9980592297</v>
      </c>
      <c r="F40" s="39">
        <f t="shared" si="7"/>
        <v>9980592297</v>
      </c>
      <c r="G40" s="10"/>
    </row>
    <row r="41" spans="1:26">
      <c r="A41" s="19"/>
      <c r="B41" s="20"/>
      <c r="C41" s="20"/>
      <c r="D41" s="20"/>
      <c r="E41" s="21" t="s">
        <v>25</v>
      </c>
      <c r="F41" s="22"/>
      <c r="G41" s="40">
        <f>+G21+G31</f>
        <v>-11554501215</v>
      </c>
    </row>
    <row r="43" spans="1:26" ht="22.5">
      <c r="A43" s="25" t="s">
        <v>34</v>
      </c>
    </row>
    <row r="44" spans="1:26">
      <c r="A44" s="26" t="s">
        <v>35</v>
      </c>
    </row>
    <row r="45" spans="1:26" ht="25.5" customHeight="1">
      <c r="A45" s="59" t="s">
        <v>36</v>
      </c>
      <c r="B45" s="59"/>
      <c r="C45" s="59"/>
      <c r="D45" s="59"/>
      <c r="E45" s="59"/>
      <c r="F45" s="59"/>
      <c r="G45" s="59"/>
    </row>
    <row r="48" spans="1:26" ht="11.25" customHeight="1">
      <c r="A48" s="58" t="s">
        <v>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49" t="s">
        <v>39</v>
      </c>
      <c r="B50" s="49"/>
      <c r="C50" s="54" t="s">
        <v>40</v>
      </c>
      <c r="D50" s="47"/>
      <c r="E50" s="43"/>
      <c r="K50" s="47"/>
      <c r="L50" s="47"/>
      <c r="M50" s="47"/>
      <c r="N50" s="47"/>
      <c r="O50" s="47"/>
      <c r="P50" s="47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50"/>
      <c r="B51" s="50"/>
      <c r="C51" s="55"/>
      <c r="D51" s="42"/>
      <c r="E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D52" s="48"/>
      <c r="E52" s="43"/>
      <c r="K52" s="48"/>
      <c r="L52" s="48"/>
      <c r="M52" s="48"/>
      <c r="N52" s="48"/>
      <c r="O52" s="48"/>
      <c r="P52" s="48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" customHeight="1">
      <c r="D53" s="45"/>
      <c r="E53" s="43"/>
      <c r="K53" s="44"/>
      <c r="L53" s="44"/>
      <c r="M53" s="44"/>
      <c r="N53" s="44"/>
      <c r="O53" s="44"/>
      <c r="P53" s="45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51" t="s">
        <v>41</v>
      </c>
      <c r="B54" s="51"/>
      <c r="C54" s="56" t="s">
        <v>42</v>
      </c>
    </row>
    <row r="55" spans="1:26">
      <c r="A55" s="52" t="s">
        <v>43</v>
      </c>
      <c r="B55" s="53"/>
      <c r="C55" s="57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B16:F16 G17 B40:F40 D5:D14 G5:G14 B31:C31 B21:C21 E31:F31 E21:F21 D22:D30 D32:D38 G21:G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2023-06-29T20:50:03Z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