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Agundez\Documents\DIRECCION DE CONTABILIDAD\ESTADOS FINANCIEROS 2022\03\"/>
    </mc:Choice>
  </mc:AlternateContent>
  <xr:revisionPtr revIDLastSave="0" documentId="13_ncr:1_{6EF42604-0D4E-4251-B79F-3962DCEF97C3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Table 1" sheetId="1" r:id="rId1"/>
  </sheets>
  <definedNames>
    <definedName name="_xlnm.Print_Area" localSheetId="0">'Table 1'!$B$1:$G$56</definedName>
  </definedNames>
  <calcPr calcId="179021"/>
</workbook>
</file>

<file path=xl/calcChain.xml><?xml version="1.0" encoding="utf-8"?>
<calcChain xmlns="http://schemas.openxmlformats.org/spreadsheetml/2006/main">
  <c r="C39" i="1" l="1"/>
  <c r="C9" i="1"/>
  <c r="G39" i="1" l="1"/>
  <c r="G22" i="1"/>
  <c r="G28" i="1"/>
  <c r="G14" i="1"/>
  <c r="G18" i="1" s="1"/>
  <c r="D21" i="1"/>
  <c r="D9" i="1"/>
  <c r="D39" i="1" l="1"/>
  <c r="G34" i="1"/>
</calcChain>
</file>

<file path=xl/sharedStrings.xml><?xml version="1.0" encoding="utf-8"?>
<sst xmlns="http://schemas.openxmlformats.org/spreadsheetml/2006/main" count="69" uniqueCount="61">
  <si>
    <t>Del 01 de Enero al 31 de Marzo de 2022 y 2021 (Pesos)</t>
  </si>
  <si>
    <t xml:space="preserve">  Origen      </t>
  </si>
  <si>
    <t>Aplicación</t>
  </si>
  <si>
    <t>Flujos Netos de Efectivo por Actividades de Operación</t>
  </si>
  <si>
    <t>Flujos de Efectivo de las Actividades de Inversión</t>
  </si>
  <si>
    <t xml:space="preserve">Flujos de Efectivo de las Actividades de Operación                                                                                                                                                                    </t>
  </si>
  <si>
    <t>O</t>
  </si>
  <si>
    <t>Mtra. Bertha Montaño Cota</t>
  </si>
  <si>
    <t>L.C. Alma Gabriela Agúndez Maldonado</t>
  </si>
  <si>
    <t>Secretaria de Finanzas y Administración</t>
  </si>
  <si>
    <t>Directora de Contabilidad</t>
  </si>
  <si>
    <t xml:space="preserve">Gobierno del Estado de Baja California Sur </t>
  </si>
  <si>
    <t>Secretaría de Finanzas y Administración</t>
  </si>
  <si>
    <t>Estado de Flujos de Efectivo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</si>
  <si>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</si>
  <si>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</si>
  <si>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</si>
  <si>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</si>
  <si>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</si>
  <si>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>Otros Orígenes de Inversión</t>
  </si>
  <si>
    <t>Derechos</t>
  </si>
  <si>
    <t>Productos</t>
  </si>
  <si>
    <t>Aprovechamientos</t>
  </si>
  <si>
    <t>Ingresos por Venta de Bienes y Prestacion de Servicios</t>
  </si>
  <si>
    <t>Participaciones y Aportaciones, Convenios, Incentivos Derivados de la Colaboracion Fiscal y Fondos Distintos de Aportaciones</t>
  </si>
  <si>
    <t>Otras Aplicaciones de Inversión</t>
  </si>
  <si>
    <t>Transferencias, Asignaciones, Subsidios y Subvenciones, y Pensiones y Jubilaciones</t>
  </si>
  <si>
    <t>Flujos Netos de Efectivo por Actividades de Inversión</t>
  </si>
  <si>
    <t>Otros Origenes de Operación</t>
  </si>
  <si>
    <t>Flujos de Efectivo de las Actividades de Financiamiento</t>
  </si>
  <si>
    <t>Servicios Personales</t>
  </si>
  <si>
    <t>Origen</t>
  </si>
  <si>
    <t>Materiales y Suministros</t>
  </si>
  <si>
    <t>Endeudamiento Neto</t>
  </si>
  <si>
    <t>Servicios Generales</t>
  </si>
  <si>
    <t>Interno</t>
  </si>
  <si>
    <t>Transferencias Internas y Asignaciones al Sector Público</t>
  </si>
  <si>
    <t>Externo</t>
  </si>
  <si>
    <t>Transferencias al resto del Sector Público</t>
  </si>
  <si>
    <t>Otros Origenes de Financiamiento</t>
  </si>
  <si>
    <t>Subsidios y Subvenciones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</si>
  <si>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</si>
  <si>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</si>
  <si>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</si>
  <si>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</si>
  <si>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</si>
  <si>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</si>
  <si>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>Otras Aplicaciones de Financiamiento</t>
  </si>
  <si>
    <t>Transferencias al Exterior</t>
  </si>
  <si>
    <t>Participaciones</t>
  </si>
  <si>
    <t>Flujos netos de Efectivo por Actividades de Financiamiento</t>
  </si>
  <si>
    <t>Aportaciones</t>
  </si>
  <si>
    <t>Convenios</t>
  </si>
  <si>
    <t>Incremento / Disminución Neta en el Efectivo y Equivalentes al</t>
  </si>
  <si>
    <t>Efectivo</t>
  </si>
  <si>
    <t>Otros Aplicaciones de Operación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</si>
  <si>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</si>
  <si>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</si>
  <si>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</si>
  <si>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r>
      <rPr>
        <b/>
        <sz val="8"/>
        <color rgb="FFFFFFFF"/>
        <rFont val="Arial"/>
        <family val="2"/>
      </rPr>
      <t>Concepto</t>
    </r>
  </si>
  <si>
    <t> 1,797,137,635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</si>
</sst>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,##0;#,##0"/>
  </numFmts>
  <fonts count="13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sz val="9"/>
      <name val="Arial"/>
      <family val="2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FFFFFF"/>
      <name val="Arial"/>
      <family val="2"/>
    </font>
    <font>
      <b/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B4E1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right" vertical="top"/>
    </xf>
    <xf numFmtId="2" fontId="0" fillId="0" borderId="4" xfId="0" applyNumberFormat="1" applyFill="1" applyBorder="1" applyAlignment="1">
      <alignment horizontal="right" vertical="top"/>
    </xf>
    <xf numFmtId="165" fontId="0" fillId="0" borderId="0" xfId="0" applyNumberForma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0" fillId="0" borderId="2" xfId="0" applyFill="1" applyBorder="1" applyAlignment="1">
      <alignment horizontal="right" vertical="top"/>
    </xf>
    <xf numFmtId="0" fontId="0" fillId="0" borderId="5" xfId="0" applyFill="1" applyBorder="1" applyAlignment="1">
      <alignment horizontal="right"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165" fontId="9" fillId="0" borderId="0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right" vertical="top" wrapText="1"/>
    </xf>
    <xf numFmtId="165" fontId="9" fillId="0" borderId="0" xfId="0" applyNumberFormat="1" applyFont="1" applyFill="1" applyBorder="1" applyAlignment="1">
      <alignment vertical="top" wrapText="1"/>
    </xf>
    <xf numFmtId="165" fontId="9" fillId="0" borderId="2" xfId="0" applyNumberFormat="1" applyFont="1" applyFill="1" applyBorder="1" applyAlignment="1">
      <alignment horizontal="right" vertical="top" wrapText="1"/>
    </xf>
    <xf numFmtId="165" fontId="8" fillId="0" borderId="2" xfId="0" applyNumberFormat="1" applyFont="1" applyFill="1" applyBorder="1" applyAlignment="1">
      <alignment horizontal="right" vertical="top" wrapText="1"/>
    </xf>
    <xf numFmtId="165" fontId="8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165" fontId="10" fillId="0" borderId="2" xfId="0" applyNumberFormat="1" applyFont="1" applyFill="1" applyBorder="1" applyAlignment="1">
      <alignment horizontal="right" vertical="top" wrapText="1"/>
    </xf>
    <xf numFmtId="165" fontId="9" fillId="0" borderId="0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165" fontId="12" fillId="0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51</xdr:row>
      <xdr:rowOff>118506</xdr:rowOff>
    </xdr:from>
    <xdr:to>
      <xdr:col>1</xdr:col>
      <xdr:colOff>2629642</xdr:colOff>
      <xdr:row>51</xdr:row>
      <xdr:rowOff>123825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6853544-57F2-49E8-9E59-940AC9061AAE}"/>
            </a:ext>
          </a:extLst>
        </xdr:cNvPr>
        <xdr:cNvCxnSpPr/>
      </xdr:nvCxnSpPr>
      <xdr:spPr>
        <a:xfrm flipV="1">
          <a:off x="952500" y="8605281"/>
          <a:ext cx="1772392" cy="53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637557</xdr:colOff>
      <xdr:row>51</xdr:row>
      <xdr:rowOff>123825</xdr:rowOff>
    </xdr:from>
    <xdr:to>
      <xdr:col>5</xdr:col>
      <xdr:colOff>161925</xdr:colOff>
      <xdr:row>51</xdr:row>
      <xdr:rowOff>127786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D707F8-C3FB-4831-9E1C-7D5B4D3834D9}"/>
            </a:ext>
          </a:extLst>
        </xdr:cNvPr>
        <xdr:cNvCxnSpPr/>
      </xdr:nvCxnSpPr>
      <xdr:spPr>
        <a:xfrm flipV="1">
          <a:off x="5847732" y="8610600"/>
          <a:ext cx="2191368" cy="39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136567</xdr:colOff>
      <xdr:row>0</xdr:row>
      <xdr:rowOff>57149</xdr:rowOff>
    </xdr:from>
    <xdr:to>
      <xdr:col>1</xdr:col>
      <xdr:colOff>923925</xdr:colOff>
      <xdr:row>5</xdr:row>
      <xdr:rowOff>76665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4DC7AF-6A35-4AE4-BD4F-FF2C01FA6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17" y="57149"/>
          <a:ext cx="787358" cy="771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8"/>
  <sheetViews>
    <sheetView tabSelected="1" zoomScaleNormal="100" workbookViewId="0">
      <selection activeCell="B55" sqref="B1:G55"/>
    </sheetView>
  </sheetViews>
  <sheetFormatPr baseColWidth="10" defaultColWidth="9.33203125" defaultRowHeight="12.75" x14ac:dyDescent="0.2"/>
  <cols>
    <col min="1" max="1" width="1.6640625" customWidth="1"/>
    <col min="2" max="2" width="60.6640625" customWidth="1"/>
    <col min="3" max="3" width="16.1640625" customWidth="1"/>
    <col min="4" max="4" width="14.33203125" bestFit="1" customWidth="1"/>
    <col min="5" max="5" width="46.6640625" customWidth="1"/>
    <col min="6" max="6" width="15.1640625" customWidth="1"/>
    <col min="7" max="7" width="15.83203125" style="12" customWidth="1"/>
    <col min="8" max="8" width="8" customWidth="1"/>
    <col min="9" max="9" width="12.83203125" bestFit="1" customWidth="1"/>
  </cols>
  <sheetData>
    <row r="2" spans="2:7" ht="9.9499999999999993" customHeight="1" x14ac:dyDescent="0.2">
      <c r="B2" s="11" t="s">
        <v>11</v>
      </c>
      <c r="C2" s="11"/>
      <c r="D2" s="11"/>
      <c r="E2" s="11"/>
      <c r="F2" s="11"/>
      <c r="G2" s="11"/>
    </row>
    <row r="3" spans="2:7" ht="9.9499999999999993" customHeight="1" x14ac:dyDescent="0.2">
      <c r="B3" s="11" t="s">
        <v>12</v>
      </c>
      <c r="C3" s="11"/>
      <c r="D3" s="11"/>
      <c r="E3" s="11"/>
      <c r="F3" s="11"/>
      <c r="G3" s="11"/>
    </row>
    <row r="4" spans="2:7" ht="14.25" customHeight="1" x14ac:dyDescent="0.2">
      <c r="B4" s="11" t="s">
        <v>13</v>
      </c>
      <c r="C4" s="11"/>
      <c r="D4" s="11"/>
      <c r="E4" s="11"/>
      <c r="F4" s="11"/>
      <c r="G4" s="11"/>
    </row>
    <row r="5" spans="2:7" x14ac:dyDescent="0.2">
      <c r="B5" s="11" t="s">
        <v>0</v>
      </c>
      <c r="C5" s="11"/>
      <c r="D5" s="11"/>
      <c r="E5" s="11"/>
      <c r="F5" s="11"/>
      <c r="G5" s="11"/>
    </row>
    <row r="6" spans="2:7" ht="9.9499999999999993" customHeight="1" x14ac:dyDescent="0.2">
      <c r="B6" s="9"/>
      <c r="C6" s="9"/>
      <c r="D6" s="9"/>
      <c r="E6" s="9"/>
      <c r="F6" s="9"/>
      <c r="G6" s="13"/>
    </row>
    <row r="7" spans="2:7" x14ac:dyDescent="0.2">
      <c r="B7" s="57" t="s">
        <v>59</v>
      </c>
      <c r="C7" s="58">
        <v>2021</v>
      </c>
      <c r="D7" s="58">
        <v>2022</v>
      </c>
      <c r="E7" s="57" t="s">
        <v>59</v>
      </c>
      <c r="F7" s="58">
        <v>2021</v>
      </c>
      <c r="G7" s="58">
        <v>2022</v>
      </c>
    </row>
    <row r="8" spans="2:7" ht="27.95" customHeight="1" x14ac:dyDescent="0.2">
      <c r="B8" s="22" t="s">
        <v>5</v>
      </c>
      <c r="C8" s="16"/>
      <c r="D8" s="17"/>
      <c r="E8" s="27" t="s">
        <v>4</v>
      </c>
      <c r="F8" s="16"/>
      <c r="G8" s="18"/>
    </row>
    <row r="9" spans="2:7" x14ac:dyDescent="0.2">
      <c r="B9" s="23" t="s">
        <v>1</v>
      </c>
      <c r="C9" s="33">
        <f>SUM(C10:C19)</f>
        <v>4282197257</v>
      </c>
      <c r="D9" s="33">
        <f>SUM(D10:D19)</f>
        <v>5141058467.5500002</v>
      </c>
      <c r="E9" s="28" t="s">
        <v>1</v>
      </c>
      <c r="F9" s="28">
        <v>0</v>
      </c>
      <c r="G9" s="43">
        <v>0</v>
      </c>
    </row>
    <row r="10" spans="2:7" ht="33" customHeight="1" x14ac:dyDescent="0.2">
      <c r="B10" s="24" t="s">
        <v>14</v>
      </c>
      <c r="C10" s="34">
        <v>288542337</v>
      </c>
      <c r="D10" s="35">
        <v>465254295.66000003</v>
      </c>
      <c r="E10" s="29" t="s">
        <v>15</v>
      </c>
      <c r="F10" s="44">
        <v>0</v>
      </c>
      <c r="G10" s="45">
        <v>0</v>
      </c>
    </row>
    <row r="11" spans="2:7" x14ac:dyDescent="0.2">
      <c r="B11" s="24" t="s">
        <v>16</v>
      </c>
      <c r="C11" s="34">
        <v>0</v>
      </c>
      <c r="D11" s="35">
        <v>10000</v>
      </c>
      <c r="E11" s="29" t="s">
        <v>17</v>
      </c>
      <c r="F11" s="44">
        <v>0</v>
      </c>
      <c r="G11" s="45">
        <v>0</v>
      </c>
    </row>
    <row r="12" spans="2:7" x14ac:dyDescent="0.2">
      <c r="B12" s="24" t="s">
        <v>18</v>
      </c>
      <c r="C12" s="34">
        <v>0</v>
      </c>
      <c r="D12" s="36">
        <v>0</v>
      </c>
      <c r="E12" s="29" t="s">
        <v>19</v>
      </c>
      <c r="F12" s="44">
        <v>0</v>
      </c>
      <c r="G12" s="45">
        <v>0</v>
      </c>
    </row>
    <row r="13" spans="2:7" x14ac:dyDescent="0.2">
      <c r="B13" s="24" t="s">
        <v>20</v>
      </c>
      <c r="C13" s="34">
        <v>157178368</v>
      </c>
      <c r="D13" s="35">
        <v>243206881.25999999</v>
      </c>
      <c r="E13" s="30"/>
      <c r="F13" s="46"/>
      <c r="G13" s="47"/>
    </row>
    <row r="14" spans="2:7" x14ac:dyDescent="0.2">
      <c r="B14" s="24" t="s">
        <v>21</v>
      </c>
      <c r="C14" s="34">
        <v>3122575</v>
      </c>
      <c r="D14" s="35">
        <v>6517193.2000000002</v>
      </c>
      <c r="E14" s="31" t="s">
        <v>2</v>
      </c>
      <c r="F14" s="48">
        <v>18442943</v>
      </c>
      <c r="G14" s="49">
        <f>SUM(G15:G17)</f>
        <v>301968762.02999997</v>
      </c>
    </row>
    <row r="15" spans="2:7" ht="34.5" customHeight="1" x14ac:dyDescent="0.2">
      <c r="B15" s="24" t="s">
        <v>22</v>
      </c>
      <c r="C15" s="34">
        <v>3891808</v>
      </c>
      <c r="D15" s="35">
        <v>1035588.65</v>
      </c>
      <c r="E15" s="29" t="s">
        <v>15</v>
      </c>
      <c r="F15" s="44">
        <v>0</v>
      </c>
      <c r="G15" s="50">
        <v>21432818.780000001</v>
      </c>
    </row>
    <row r="16" spans="2:7" ht="22.5" customHeight="1" x14ac:dyDescent="0.2">
      <c r="B16" s="24" t="s">
        <v>23</v>
      </c>
      <c r="C16" s="34">
        <v>0</v>
      </c>
      <c r="D16" s="36">
        <v>4124640870.8699999</v>
      </c>
      <c r="E16" s="29" t="s">
        <v>17</v>
      </c>
      <c r="F16" s="51">
        <v>3394247</v>
      </c>
      <c r="G16" s="50">
        <v>2528405.06</v>
      </c>
    </row>
    <row r="17" spans="2:7" ht="36" x14ac:dyDescent="0.2">
      <c r="B17" s="24" t="s">
        <v>24</v>
      </c>
      <c r="C17" s="34">
        <v>3828674544</v>
      </c>
      <c r="D17" s="35">
        <v>300393637.91000003</v>
      </c>
      <c r="E17" s="29" t="s">
        <v>25</v>
      </c>
      <c r="F17" s="51">
        <v>15048696</v>
      </c>
      <c r="G17" s="50">
        <v>278007538.19</v>
      </c>
    </row>
    <row r="18" spans="2:7" ht="29.25" customHeight="1" x14ac:dyDescent="0.2">
      <c r="B18" s="24" t="s">
        <v>26</v>
      </c>
      <c r="C18" s="34">
        <v>0</v>
      </c>
      <c r="D18" s="36">
        <v>0</v>
      </c>
      <c r="E18" s="31" t="s">
        <v>27</v>
      </c>
      <c r="F18" s="52">
        <v>-18442943</v>
      </c>
      <c r="G18" s="53">
        <f>+G9-G14</f>
        <v>-301968762.02999997</v>
      </c>
    </row>
    <row r="19" spans="2:7" x14ac:dyDescent="0.2">
      <c r="B19" s="24" t="s">
        <v>28</v>
      </c>
      <c r="C19" s="34">
        <v>787625</v>
      </c>
      <c r="D19" s="35">
        <v>0</v>
      </c>
      <c r="E19" s="30"/>
      <c r="F19" s="46"/>
      <c r="G19" s="47"/>
    </row>
    <row r="20" spans="2:7" ht="24" x14ac:dyDescent="0.2">
      <c r="B20" s="25"/>
      <c r="C20" s="37"/>
      <c r="D20" s="38"/>
      <c r="E20" s="31" t="s">
        <v>29</v>
      </c>
      <c r="F20" s="46"/>
      <c r="G20" s="47"/>
    </row>
    <row r="21" spans="2:7" x14ac:dyDescent="0.2">
      <c r="B21" s="26" t="s">
        <v>2</v>
      </c>
      <c r="C21" s="39">
        <v>3937973771</v>
      </c>
      <c r="D21" s="40">
        <f>SUM(D22:D38)</f>
        <v>3826199977.3000002</v>
      </c>
      <c r="E21" s="30"/>
      <c r="F21" s="46"/>
      <c r="G21" s="47"/>
    </row>
    <row r="22" spans="2:7" x14ac:dyDescent="0.2">
      <c r="B22" s="24" t="s">
        <v>30</v>
      </c>
      <c r="C22" s="34">
        <v>387706999</v>
      </c>
      <c r="D22" s="35">
        <v>417500240.12</v>
      </c>
      <c r="E22" s="31" t="s">
        <v>31</v>
      </c>
      <c r="F22" s="48">
        <v>334397465</v>
      </c>
      <c r="G22" s="49">
        <f>SUM(G23:G26)</f>
        <v>0</v>
      </c>
    </row>
    <row r="23" spans="2:7" x14ac:dyDescent="0.2">
      <c r="B23" s="24" t="s">
        <v>32</v>
      </c>
      <c r="C23" s="34">
        <v>52407779</v>
      </c>
      <c r="D23" s="35">
        <v>39499975.619999997</v>
      </c>
      <c r="E23" s="29" t="s">
        <v>33</v>
      </c>
      <c r="F23" s="51">
        <v>0</v>
      </c>
      <c r="G23" s="45">
        <v>0</v>
      </c>
    </row>
    <row r="24" spans="2:7" x14ac:dyDescent="0.2">
      <c r="B24" s="24" t="s">
        <v>34</v>
      </c>
      <c r="C24" s="34">
        <v>104841453</v>
      </c>
      <c r="D24" s="35">
        <v>74291987.909999996</v>
      </c>
      <c r="E24" s="29" t="s">
        <v>35</v>
      </c>
      <c r="F24" s="51">
        <v>0</v>
      </c>
      <c r="G24" s="45">
        <v>0</v>
      </c>
    </row>
    <row r="25" spans="2:7" x14ac:dyDescent="0.2">
      <c r="B25" s="24" t="s">
        <v>36</v>
      </c>
      <c r="C25" s="34">
        <v>854952929</v>
      </c>
      <c r="D25" s="35">
        <v>581632711.51999998</v>
      </c>
      <c r="E25" s="29" t="s">
        <v>37</v>
      </c>
      <c r="F25" s="44">
        <v>0</v>
      </c>
      <c r="G25" s="45">
        <v>0</v>
      </c>
    </row>
    <row r="26" spans="2:7" x14ac:dyDescent="0.2">
      <c r="B26" s="24" t="s">
        <v>38</v>
      </c>
      <c r="C26" s="34">
        <v>0</v>
      </c>
      <c r="D26" s="36">
        <v>5085054</v>
      </c>
      <c r="E26" s="29" t="s">
        <v>39</v>
      </c>
      <c r="F26" s="51">
        <v>334397465</v>
      </c>
      <c r="G26" s="50">
        <v>0</v>
      </c>
    </row>
    <row r="27" spans="2:7" x14ac:dyDescent="0.2">
      <c r="B27" s="24" t="s">
        <v>40</v>
      </c>
      <c r="C27" s="34">
        <v>3563079</v>
      </c>
      <c r="D27" s="35">
        <v>3235161.74</v>
      </c>
      <c r="E27" s="30"/>
      <c r="F27" s="46"/>
      <c r="G27" s="47"/>
    </row>
    <row r="28" spans="2:7" x14ac:dyDescent="0.2">
      <c r="B28" s="24" t="s">
        <v>41</v>
      </c>
      <c r="C28" s="34">
        <v>10919250.4</v>
      </c>
      <c r="D28" s="35">
        <v>7669426.5999999996</v>
      </c>
      <c r="E28" s="31" t="s">
        <v>2</v>
      </c>
      <c r="F28" s="48">
        <v>644264188</v>
      </c>
      <c r="G28" s="49">
        <f>+G29+G32</f>
        <v>96001563.359999999</v>
      </c>
    </row>
    <row r="29" spans="2:7" x14ac:dyDescent="0.2">
      <c r="B29" s="24" t="s">
        <v>42</v>
      </c>
      <c r="C29" s="34">
        <v>0</v>
      </c>
      <c r="D29" s="36" t="s">
        <v>6</v>
      </c>
      <c r="E29" s="29" t="s">
        <v>43</v>
      </c>
      <c r="F29" s="48">
        <v>452181473</v>
      </c>
      <c r="G29" s="49">
        <v>0</v>
      </c>
    </row>
    <row r="30" spans="2:7" ht="24" x14ac:dyDescent="0.2">
      <c r="B30" s="24" t="s">
        <v>44</v>
      </c>
      <c r="C30" s="34">
        <v>1600000.4</v>
      </c>
      <c r="D30" s="35">
        <v>3993499</v>
      </c>
      <c r="E30" s="29" t="s">
        <v>35</v>
      </c>
      <c r="F30" s="51">
        <v>452181473</v>
      </c>
      <c r="G30" s="50">
        <v>0</v>
      </c>
    </row>
    <row r="31" spans="2:7" x14ac:dyDescent="0.2">
      <c r="B31" s="24" t="s">
        <v>45</v>
      </c>
      <c r="C31" s="34">
        <v>0</v>
      </c>
      <c r="D31" s="36">
        <v>0</v>
      </c>
      <c r="E31" s="29" t="s">
        <v>37</v>
      </c>
      <c r="F31" s="44">
        <v>0</v>
      </c>
      <c r="G31" s="45">
        <v>0</v>
      </c>
    </row>
    <row r="32" spans="2:7" x14ac:dyDescent="0.2">
      <c r="B32" s="24" t="s">
        <v>46</v>
      </c>
      <c r="C32" s="34">
        <v>0</v>
      </c>
      <c r="D32" s="36">
        <v>0</v>
      </c>
      <c r="E32" s="29" t="s">
        <v>47</v>
      </c>
      <c r="F32" s="51">
        <v>192082715</v>
      </c>
      <c r="G32" s="54">
        <v>96001563.359999999</v>
      </c>
    </row>
    <row r="33" spans="2:9" x14ac:dyDescent="0.2">
      <c r="B33" s="24" t="s">
        <v>48</v>
      </c>
      <c r="C33" s="34">
        <v>0</v>
      </c>
      <c r="D33" s="36">
        <v>0</v>
      </c>
      <c r="E33" s="30"/>
      <c r="F33" s="46"/>
      <c r="G33" s="47"/>
    </row>
    <row r="34" spans="2:9" ht="24" x14ac:dyDescent="0.2">
      <c r="B34" s="24" t="s">
        <v>49</v>
      </c>
      <c r="C34" s="34">
        <v>527079353.39999998</v>
      </c>
      <c r="D34" s="35">
        <v>657523284.74000001</v>
      </c>
      <c r="E34" s="31" t="s">
        <v>50</v>
      </c>
      <c r="F34" s="52">
        <v>-309866723</v>
      </c>
      <c r="G34" s="53">
        <f>+G22-G28</f>
        <v>-96001563.359999999</v>
      </c>
      <c r="I34" s="8"/>
    </row>
    <row r="35" spans="2:9" x14ac:dyDescent="0.2">
      <c r="B35" s="24" t="s">
        <v>51</v>
      </c>
      <c r="C35" s="34">
        <v>1872072754</v>
      </c>
      <c r="D35" s="35">
        <v>1849178308.1400001</v>
      </c>
      <c r="E35" s="30"/>
      <c r="F35" s="46"/>
      <c r="G35" s="47"/>
    </row>
    <row r="36" spans="2:9" ht="29.25" customHeight="1" x14ac:dyDescent="0.2">
      <c r="B36" s="24" t="s">
        <v>52</v>
      </c>
      <c r="C36" s="34">
        <v>122830176.40000001</v>
      </c>
      <c r="D36" s="35">
        <v>66495191.969999999</v>
      </c>
      <c r="E36" s="31" t="s">
        <v>53</v>
      </c>
      <c r="F36" s="52">
        <v>15913822</v>
      </c>
      <c r="G36" s="49">
        <v>916888164.97000003</v>
      </c>
    </row>
    <row r="37" spans="2:9" x14ac:dyDescent="0.2">
      <c r="B37" s="20"/>
      <c r="C37" s="37"/>
      <c r="D37" s="38"/>
      <c r="E37" s="31" t="s">
        <v>54</v>
      </c>
      <c r="F37" s="46"/>
      <c r="G37" s="47"/>
    </row>
    <row r="38" spans="2:9" x14ac:dyDescent="0.2">
      <c r="B38" s="19" t="s">
        <v>55</v>
      </c>
      <c r="C38" s="34">
        <v>0</v>
      </c>
      <c r="D38" s="36">
        <v>120095135.94</v>
      </c>
      <c r="E38" s="30"/>
      <c r="F38" s="46"/>
      <c r="G38" s="47"/>
    </row>
    <row r="39" spans="2:9" ht="31.5" customHeight="1" x14ac:dyDescent="0.2">
      <c r="B39" s="21" t="s">
        <v>3</v>
      </c>
      <c r="C39" s="41">
        <f>+C9-C21+2</f>
        <v>344223488</v>
      </c>
      <c r="D39" s="41">
        <f>+D9-D21</f>
        <v>1314858490.25</v>
      </c>
      <c r="E39" s="32" t="s">
        <v>56</v>
      </c>
      <c r="F39" s="55">
        <v>790095535</v>
      </c>
      <c r="G39" s="56">
        <f>+F40</f>
        <v>806009357</v>
      </c>
    </row>
    <row r="40" spans="2:9" ht="24" x14ac:dyDescent="0.2">
      <c r="B40" s="20"/>
      <c r="C40" s="42"/>
      <c r="D40" s="38"/>
      <c r="E40" s="31" t="s">
        <v>57</v>
      </c>
      <c r="F40" s="48">
        <v>806009357</v>
      </c>
      <c r="G40" s="61" t="s">
        <v>60</v>
      </c>
    </row>
    <row r="41" spans="2:9" ht="6.95" customHeight="1" x14ac:dyDescent="0.2">
      <c r="B41" s="3"/>
      <c r="C41" s="6"/>
      <c r="G41" s="14"/>
    </row>
    <row r="42" spans="2:9" ht="6.95" customHeight="1" x14ac:dyDescent="0.2">
      <c r="B42" s="4"/>
      <c r="C42" s="7"/>
      <c r="D42" s="5"/>
      <c r="E42" s="5"/>
      <c r="F42" s="5"/>
      <c r="G42" s="15"/>
    </row>
    <row r="43" spans="2:9" ht="6.95" customHeight="1" x14ac:dyDescent="0.2">
      <c r="B43" s="2"/>
    </row>
    <row r="44" spans="2:9" ht="6.95" customHeight="1" x14ac:dyDescent="0.2">
      <c r="B44" s="2"/>
    </row>
    <row r="45" spans="2:9" ht="12" customHeight="1" x14ac:dyDescent="0.2">
      <c r="B45" s="10" t="s">
        <v>58</v>
      </c>
      <c r="C45" s="10"/>
      <c r="D45" s="10"/>
      <c r="E45" s="10"/>
      <c r="F45" s="10"/>
      <c r="G45" s="10"/>
    </row>
    <row r="46" spans="2:9" ht="12" customHeight="1" x14ac:dyDescent="0.2">
      <c r="B46" s="2"/>
    </row>
    <row r="47" spans="2:9" ht="12" customHeight="1" x14ac:dyDescent="0.2">
      <c r="B47" s="2"/>
    </row>
    <row r="48" spans="2:9" ht="12" customHeight="1" x14ac:dyDescent="0.2">
      <c r="B48" s="2"/>
    </row>
    <row r="49" spans="2:9" ht="12" customHeight="1" x14ac:dyDescent="0.2">
      <c r="B49" s="2"/>
    </row>
    <row r="50" spans="2:9" ht="12" customHeight="1" x14ac:dyDescent="0.2">
      <c r="B50" s="2"/>
    </row>
    <row r="51" spans="2:9" ht="12" customHeight="1" x14ac:dyDescent="0.2">
      <c r="B51" s="2"/>
    </row>
    <row r="52" spans="2:9" ht="12" customHeight="1" x14ac:dyDescent="0.2">
      <c r="B52" s="2"/>
    </row>
    <row r="53" spans="2:9" ht="12" customHeight="1" x14ac:dyDescent="0.2">
      <c r="B53" s="59" t="s">
        <v>7</v>
      </c>
      <c r="C53" s="60"/>
      <c r="D53" s="60"/>
      <c r="E53" s="11" t="s">
        <v>8</v>
      </c>
      <c r="F53" s="11"/>
    </row>
    <row r="54" spans="2:9" ht="12" customHeight="1" x14ac:dyDescent="0.2">
      <c r="B54" s="59" t="s">
        <v>9</v>
      </c>
      <c r="C54" s="60"/>
      <c r="D54" s="60"/>
      <c r="E54" s="11" t="s">
        <v>10</v>
      </c>
      <c r="F54" s="11"/>
    </row>
    <row r="55" spans="2:9" ht="12" customHeight="1" x14ac:dyDescent="0.2"/>
    <row r="56" spans="2:9" ht="12" customHeight="1" x14ac:dyDescent="0.2">
      <c r="F56" s="1"/>
      <c r="G56" s="13"/>
      <c r="H56" s="1"/>
      <c r="I56" s="1"/>
    </row>
    <row r="57" spans="2:9" ht="6.95" customHeight="1" x14ac:dyDescent="0.2">
      <c r="B57" s="2"/>
    </row>
    <row r="58" spans="2:9" ht="6.95" customHeight="1" x14ac:dyDescent="0.2">
      <c r="B58" s="2"/>
    </row>
  </sheetData>
  <mergeCells count="7">
    <mergeCell ref="E53:F53"/>
    <mergeCell ref="E54:F54"/>
    <mergeCell ref="B45:G45"/>
    <mergeCell ref="B2:G2"/>
    <mergeCell ref="B4:G4"/>
    <mergeCell ref="B5:G5"/>
    <mergeCell ref="B3:G3"/>
  </mergeCells>
  <printOptions horizontalCentered="1"/>
  <pageMargins left="0.25" right="0.25" top="0.75" bottom="0.75" header="0.3" footer="0.3"/>
  <pageSetup scale="6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Gabriela Agundez</cp:lastModifiedBy>
  <cp:lastPrinted>2022-04-30T17:18:08Z</cp:lastPrinted>
  <dcterms:created xsi:type="dcterms:W3CDTF">2021-04-29T12:33:08Z</dcterms:created>
  <dcterms:modified xsi:type="dcterms:W3CDTF">2022-04-30T17:20:30Z</dcterms:modified>
</cp:coreProperties>
</file>