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 Geraldo\Desktop\ARMANDO\ANEXOS 2016\"/>
    </mc:Choice>
  </mc:AlternateContent>
  <xr:revisionPtr revIDLastSave="0" documentId="8_{02702377-E71C-488E-A431-5226FD0EA3DD}" xr6:coauthVersionLast="47" xr6:coauthVersionMax="47" xr10:uidLastSave="{00000000-0000-0000-0000-000000000000}"/>
  <bookViews>
    <workbookView xWindow="2730" yWindow="690" windowWidth="14730" windowHeight="15510" xr2:uid="{01B41440-41C8-4425-9A2F-A6F7E79DBC9C}"/>
  </bookViews>
  <sheets>
    <sheet name="4to tri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K79" i="1" s="1"/>
  <c r="K78" i="1"/>
  <c r="I78" i="1"/>
  <c r="D78" i="1"/>
  <c r="I77" i="1"/>
  <c r="K77" i="1" s="1"/>
  <c r="D77" i="1"/>
  <c r="I76" i="1"/>
  <c r="D76" i="1"/>
  <c r="K76" i="1" s="1"/>
  <c r="J67" i="1"/>
  <c r="I67" i="1"/>
  <c r="H67" i="1"/>
  <c r="G67" i="1"/>
  <c r="F67" i="1"/>
  <c r="E67" i="1"/>
  <c r="D67" i="1"/>
  <c r="K67" i="1" s="1"/>
  <c r="C67" i="1"/>
  <c r="B67" i="1"/>
  <c r="K66" i="1"/>
  <c r="K65" i="1"/>
  <c r="K64" i="1"/>
  <c r="H55" i="1"/>
  <c r="G55" i="1"/>
  <c r="F55" i="1"/>
  <c r="E55" i="1"/>
  <c r="D55" i="1"/>
  <c r="C55" i="1"/>
  <c r="I54" i="1"/>
  <c r="K54" i="1" s="1"/>
  <c r="D54" i="1"/>
  <c r="I53" i="1"/>
  <c r="D53" i="1"/>
  <c r="K53" i="1" s="1"/>
  <c r="I52" i="1"/>
  <c r="H52" i="1"/>
  <c r="G52" i="1"/>
  <c r="F52" i="1"/>
  <c r="E52" i="1"/>
  <c r="D52" i="1"/>
  <c r="C52" i="1"/>
  <c r="B52" i="1"/>
  <c r="B55" i="1" s="1"/>
  <c r="J43" i="1"/>
  <c r="I43" i="1"/>
  <c r="G43" i="1"/>
  <c r="F43" i="1"/>
  <c r="E43" i="1"/>
  <c r="C43" i="1"/>
  <c r="B43" i="1"/>
  <c r="I42" i="1"/>
  <c r="D42" i="1"/>
  <c r="K42" i="1" s="1"/>
  <c r="I41" i="1"/>
  <c r="D41" i="1"/>
  <c r="K41" i="1" s="1"/>
  <c r="K40" i="1"/>
  <c r="I40" i="1"/>
  <c r="H40" i="1"/>
  <c r="H43" i="1" s="1"/>
  <c r="G40" i="1"/>
  <c r="F40" i="1"/>
  <c r="E40" i="1"/>
  <c r="D40" i="1"/>
  <c r="D43" i="1" s="1"/>
  <c r="K43" i="1" s="1"/>
  <c r="C40" i="1"/>
  <c r="B40" i="1"/>
  <c r="J31" i="1"/>
  <c r="I31" i="1"/>
  <c r="H31" i="1"/>
  <c r="G31" i="1"/>
  <c r="F31" i="1"/>
  <c r="E31" i="1"/>
  <c r="D31" i="1"/>
  <c r="C31" i="1"/>
  <c r="B31" i="1"/>
  <c r="K30" i="1"/>
  <c r="K29" i="1"/>
  <c r="I28" i="1"/>
  <c r="H28" i="1"/>
  <c r="G28" i="1"/>
  <c r="F28" i="1"/>
  <c r="E28" i="1"/>
  <c r="D28" i="1"/>
  <c r="C28" i="1"/>
  <c r="B28" i="1"/>
  <c r="K28" i="1" s="1"/>
  <c r="K31" i="1" s="1"/>
  <c r="J16" i="1"/>
  <c r="H16" i="1"/>
  <c r="G16" i="1"/>
  <c r="F16" i="1"/>
  <c r="E16" i="1"/>
  <c r="C16" i="1"/>
  <c r="B16" i="1"/>
  <c r="I15" i="1"/>
  <c r="D15" i="1"/>
  <c r="K15" i="1" s="1"/>
  <c r="K14" i="1"/>
  <c r="I13" i="1"/>
  <c r="D13" i="1"/>
  <c r="K13" i="1" s="1"/>
  <c r="I12" i="1"/>
  <c r="I16" i="1" s="1"/>
  <c r="D12" i="1"/>
  <c r="D16" i="1" s="1"/>
  <c r="K16" i="1" s="1"/>
  <c r="K11" i="1"/>
  <c r="M4" i="1"/>
  <c r="K12" i="1" l="1"/>
  <c r="I55" i="1"/>
  <c r="K55" i="1" s="1"/>
  <c r="K52" i="1"/>
</calcChain>
</file>

<file path=xl/sharedStrings.xml><?xml version="1.0" encoding="utf-8"?>
<sst xmlns="http://schemas.openxmlformats.org/spreadsheetml/2006/main" count="263" uniqueCount="51">
  <si>
    <t>ANEXO III</t>
  </si>
  <si>
    <t>PARTICIPACIONES FEDERALES MINISTRADAS A LOS MUNICIPIOS</t>
  </si>
  <si>
    <t>EN EL IV TRIMESTRE DEL EJERCICIO FISCAL 2016</t>
  </si>
  <si>
    <t>MUNICIPIOS</t>
  </si>
  <si>
    <t xml:space="preserve">Impuesto </t>
  </si>
  <si>
    <t xml:space="preserve">Art. 4o.-A , </t>
  </si>
  <si>
    <t>Fondo de</t>
  </si>
  <si>
    <t>Art. 3-8 de la Ley de Coordinación Fiscal (Devolución del ISR)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</si>
  <si>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</si>
  <si>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</si>
  <si>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</si>
  <si>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</si>
  <si>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</si>
  <si>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</si>
  <si>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</si>
  <si>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</si>
  <si>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</si>
  <si>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</si>
  <si>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</si>
  <si>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</si>
  <si>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</si>
  <si>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</si>
  <si>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</si>
  <si>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</si>
  <si>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</si>
  <si>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</si>
  <si>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</si>
  <si>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</si>
  <si>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</si>
  <si>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</si>
  <si>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</si>
  <si>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</si>
  <si>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</si>
  <si>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</si>
  <si>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</si>
  <si>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</si>
  <si>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</si>
  <si>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</si>
  <si>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</si>
  <si>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</si>
  <si>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</si>
  <si>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</si>
  <si>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LA PAZ</t>
  </si>
  <si>
    <t>OCTUBRE</t>
  </si>
  <si>
    <t>NOVIEMBRE</t>
  </si>
  <si>
    <t>DICIEMBRE</t>
  </si>
  <si>
    <t>CUARTO TRIMESTRE</t>
  </si>
  <si>
    <t>MUNICIPIO COMONDÚ</t>
  </si>
  <si>
    <t>MUNICIPIO MULEGÉ</t>
  </si>
  <si>
    <t>MUNICIPIO LOS CABOS</t>
  </si>
  <si>
    <t>MUNICIPIO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</si>
</sst>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10" xfId="0" applyFont="1" applyBorder="1"/>
    <xf numFmtId="3" fontId="3" fillId="0" borderId="8" xfId="0" applyNumberFormat="1" applyFont="1" applyBorder="1" applyAlignment="1">
      <alignment horizontal="right" vertical="center"/>
    </xf>
    <xf numFmtId="3" fontId="4" fillId="0" borderId="10" xfId="0" applyNumberFormat="1" applyFont="1" applyBorder="1"/>
    <xf numFmtId="3" fontId="3" fillId="0" borderId="10" xfId="0" applyNumberFormat="1" applyFont="1" applyBorder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%20Geraldo/Downloads/Telegram%20Desktop/ACUMULADOAYTOS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"/>
      <sheetName val="2do trim"/>
      <sheetName val="3er trim"/>
      <sheetName val="4to trim"/>
      <sheetName val="TOTAL"/>
      <sheetName val="CUAT."/>
      <sheetName val="LAPAZ"/>
      <sheetName val="COMONDU"/>
      <sheetName val="MULEGE"/>
      <sheetName val="LOSCABOS"/>
      <sheetName val="LORETO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C31">
            <v>14295994</v>
          </cell>
          <cell r="D31">
            <v>722262</v>
          </cell>
          <cell r="E31">
            <v>3504269</v>
          </cell>
          <cell r="F31">
            <v>908563</v>
          </cell>
          <cell r="G31">
            <v>130224</v>
          </cell>
          <cell r="H31">
            <v>18029</v>
          </cell>
          <cell r="I31">
            <v>714257</v>
          </cell>
          <cell r="J31">
            <v>1646816</v>
          </cell>
        </row>
      </sheetData>
      <sheetData sheetId="7">
        <row r="31">
          <cell r="C31">
            <v>7929874</v>
          </cell>
          <cell r="D31">
            <v>400633</v>
          </cell>
          <cell r="E31">
            <v>2069753</v>
          </cell>
          <cell r="F31">
            <v>536632</v>
          </cell>
          <cell r="G31">
            <v>0</v>
          </cell>
          <cell r="H31">
            <v>1271</v>
          </cell>
          <cell r="I31">
            <v>0</v>
          </cell>
          <cell r="J31">
            <v>394916</v>
          </cell>
          <cell r="K31">
            <v>11333079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5">
          <cell r="G35">
            <v>0</v>
          </cell>
          <cell r="I35">
            <v>0</v>
          </cell>
        </row>
      </sheetData>
      <sheetData sheetId="8">
        <row r="31">
          <cell r="C31">
            <v>7649208</v>
          </cell>
          <cell r="D31">
            <v>386454</v>
          </cell>
          <cell r="E31">
            <v>1994276</v>
          </cell>
          <cell r="F31">
            <v>517062</v>
          </cell>
          <cell r="G31">
            <v>0</v>
          </cell>
          <cell r="H31">
            <v>91</v>
          </cell>
          <cell r="I31">
            <v>0</v>
          </cell>
          <cell r="J31">
            <v>348668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5">
          <cell r="G35">
            <v>0</v>
          </cell>
          <cell r="I35">
            <v>0</v>
          </cell>
        </row>
      </sheetData>
      <sheetData sheetId="9"/>
      <sheetData sheetId="10"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5">
          <cell r="G35">
            <v>0</v>
          </cell>
          <cell r="I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0A17-0A5B-4F6F-81BE-640A0F5CCD2C}">
  <sheetPr>
    <tabColor theme="3" tint="0.39997558519241921"/>
  </sheetPr>
  <dimension ref="A1:M79"/>
  <sheetViews>
    <sheetView tabSelected="1" topLeftCell="A3" workbookViewId="0">
      <selection activeCell="K85" sqref="K85"/>
    </sheetView>
  </sheetViews>
  <sheetFormatPr baseColWidth="10" defaultColWidth="11.42578125" defaultRowHeight="12.75" x14ac:dyDescent="0.2"/>
  <cols>
    <col min="1" max="1" width="14.140625" customWidth="1"/>
    <col min="2" max="2" width="11.28515625" customWidth="1"/>
    <col min="3" max="3" width="9.42578125" customWidth="1"/>
    <col min="4" max="4" width="9.28515625" customWidth="1"/>
    <col min="5" max="5" width="8.28515625" customWidth="1"/>
    <col min="6" max="7" width="9.85546875" customWidth="1"/>
    <col min="8" max="8" width="10.42578125" customWidth="1"/>
    <col min="9" max="10" width="10.28515625" customWidth="1"/>
    <col min="11" max="11" width="9.5703125" customWidth="1"/>
    <col min="257" max="257" width="14.140625" customWidth="1"/>
    <col min="258" max="258" width="11.28515625" customWidth="1"/>
    <col min="259" max="259" width="9.42578125" customWidth="1"/>
    <col min="260" max="260" width="9.28515625" customWidth="1"/>
    <col min="261" max="261" width="8.28515625" customWidth="1"/>
    <col min="262" max="263" width="9.85546875" customWidth="1"/>
    <col min="264" max="264" width="10.42578125" customWidth="1"/>
    <col min="265" max="266" width="10.28515625" customWidth="1"/>
    <col min="267" max="267" width="9.5703125" customWidth="1"/>
    <col min="513" max="513" width="14.140625" customWidth="1"/>
    <col min="514" max="514" width="11.28515625" customWidth="1"/>
    <col min="515" max="515" width="9.42578125" customWidth="1"/>
    <col min="516" max="516" width="9.28515625" customWidth="1"/>
    <col min="517" max="517" width="8.28515625" customWidth="1"/>
    <col min="518" max="519" width="9.85546875" customWidth="1"/>
    <col min="520" max="520" width="10.42578125" customWidth="1"/>
    <col min="521" max="522" width="10.28515625" customWidth="1"/>
    <col min="523" max="523" width="9.5703125" customWidth="1"/>
    <col min="769" max="769" width="14.140625" customWidth="1"/>
    <col min="770" max="770" width="11.28515625" customWidth="1"/>
    <col min="771" max="771" width="9.42578125" customWidth="1"/>
    <col min="772" max="772" width="9.28515625" customWidth="1"/>
    <col min="773" max="773" width="8.28515625" customWidth="1"/>
    <col min="774" max="775" width="9.85546875" customWidth="1"/>
    <col min="776" max="776" width="10.42578125" customWidth="1"/>
    <col min="777" max="778" width="10.28515625" customWidth="1"/>
    <col min="779" max="779" width="9.5703125" customWidth="1"/>
    <col min="1025" max="1025" width="14.140625" customWidth="1"/>
    <col min="1026" max="1026" width="11.28515625" customWidth="1"/>
    <col min="1027" max="1027" width="9.42578125" customWidth="1"/>
    <col min="1028" max="1028" width="9.28515625" customWidth="1"/>
    <col min="1029" max="1029" width="8.28515625" customWidth="1"/>
    <col min="1030" max="1031" width="9.85546875" customWidth="1"/>
    <col min="1032" max="1032" width="10.42578125" customWidth="1"/>
    <col min="1033" max="1034" width="10.28515625" customWidth="1"/>
    <col min="1035" max="1035" width="9.5703125" customWidth="1"/>
    <col min="1281" max="1281" width="14.140625" customWidth="1"/>
    <col min="1282" max="1282" width="11.28515625" customWidth="1"/>
    <col min="1283" max="1283" width="9.42578125" customWidth="1"/>
    <col min="1284" max="1284" width="9.28515625" customWidth="1"/>
    <col min="1285" max="1285" width="8.28515625" customWidth="1"/>
    <col min="1286" max="1287" width="9.85546875" customWidth="1"/>
    <col min="1288" max="1288" width="10.42578125" customWidth="1"/>
    <col min="1289" max="1290" width="10.28515625" customWidth="1"/>
    <col min="1291" max="1291" width="9.5703125" customWidth="1"/>
    <col min="1537" max="1537" width="14.140625" customWidth="1"/>
    <col min="1538" max="1538" width="11.28515625" customWidth="1"/>
    <col min="1539" max="1539" width="9.42578125" customWidth="1"/>
    <col min="1540" max="1540" width="9.28515625" customWidth="1"/>
    <col min="1541" max="1541" width="8.28515625" customWidth="1"/>
    <col min="1542" max="1543" width="9.85546875" customWidth="1"/>
    <col min="1544" max="1544" width="10.42578125" customWidth="1"/>
    <col min="1545" max="1546" width="10.28515625" customWidth="1"/>
    <col min="1547" max="1547" width="9.5703125" customWidth="1"/>
    <col min="1793" max="1793" width="14.140625" customWidth="1"/>
    <col min="1794" max="1794" width="11.28515625" customWidth="1"/>
    <col min="1795" max="1795" width="9.42578125" customWidth="1"/>
    <col min="1796" max="1796" width="9.28515625" customWidth="1"/>
    <col min="1797" max="1797" width="8.28515625" customWidth="1"/>
    <col min="1798" max="1799" width="9.85546875" customWidth="1"/>
    <col min="1800" max="1800" width="10.42578125" customWidth="1"/>
    <col min="1801" max="1802" width="10.28515625" customWidth="1"/>
    <col min="1803" max="1803" width="9.5703125" customWidth="1"/>
    <col min="2049" max="2049" width="14.140625" customWidth="1"/>
    <col min="2050" max="2050" width="11.28515625" customWidth="1"/>
    <col min="2051" max="2051" width="9.42578125" customWidth="1"/>
    <col min="2052" max="2052" width="9.28515625" customWidth="1"/>
    <col min="2053" max="2053" width="8.28515625" customWidth="1"/>
    <col min="2054" max="2055" width="9.85546875" customWidth="1"/>
    <col min="2056" max="2056" width="10.42578125" customWidth="1"/>
    <col min="2057" max="2058" width="10.28515625" customWidth="1"/>
    <col min="2059" max="2059" width="9.5703125" customWidth="1"/>
    <col min="2305" max="2305" width="14.140625" customWidth="1"/>
    <col min="2306" max="2306" width="11.28515625" customWidth="1"/>
    <col min="2307" max="2307" width="9.42578125" customWidth="1"/>
    <col min="2308" max="2308" width="9.28515625" customWidth="1"/>
    <col min="2309" max="2309" width="8.28515625" customWidth="1"/>
    <col min="2310" max="2311" width="9.85546875" customWidth="1"/>
    <col min="2312" max="2312" width="10.42578125" customWidth="1"/>
    <col min="2313" max="2314" width="10.28515625" customWidth="1"/>
    <col min="2315" max="2315" width="9.5703125" customWidth="1"/>
    <col min="2561" max="2561" width="14.140625" customWidth="1"/>
    <col min="2562" max="2562" width="11.28515625" customWidth="1"/>
    <col min="2563" max="2563" width="9.42578125" customWidth="1"/>
    <col min="2564" max="2564" width="9.28515625" customWidth="1"/>
    <col min="2565" max="2565" width="8.28515625" customWidth="1"/>
    <col min="2566" max="2567" width="9.85546875" customWidth="1"/>
    <col min="2568" max="2568" width="10.42578125" customWidth="1"/>
    <col min="2569" max="2570" width="10.28515625" customWidth="1"/>
    <col min="2571" max="2571" width="9.5703125" customWidth="1"/>
    <col min="2817" max="2817" width="14.140625" customWidth="1"/>
    <col min="2818" max="2818" width="11.28515625" customWidth="1"/>
    <col min="2819" max="2819" width="9.42578125" customWidth="1"/>
    <col min="2820" max="2820" width="9.28515625" customWidth="1"/>
    <col min="2821" max="2821" width="8.28515625" customWidth="1"/>
    <col min="2822" max="2823" width="9.85546875" customWidth="1"/>
    <col min="2824" max="2824" width="10.42578125" customWidth="1"/>
    <col min="2825" max="2826" width="10.28515625" customWidth="1"/>
    <col min="2827" max="2827" width="9.5703125" customWidth="1"/>
    <col min="3073" max="3073" width="14.140625" customWidth="1"/>
    <col min="3074" max="3074" width="11.28515625" customWidth="1"/>
    <col min="3075" max="3075" width="9.42578125" customWidth="1"/>
    <col min="3076" max="3076" width="9.28515625" customWidth="1"/>
    <col min="3077" max="3077" width="8.28515625" customWidth="1"/>
    <col min="3078" max="3079" width="9.85546875" customWidth="1"/>
    <col min="3080" max="3080" width="10.42578125" customWidth="1"/>
    <col min="3081" max="3082" width="10.28515625" customWidth="1"/>
    <col min="3083" max="3083" width="9.5703125" customWidth="1"/>
    <col min="3329" max="3329" width="14.140625" customWidth="1"/>
    <col min="3330" max="3330" width="11.28515625" customWidth="1"/>
    <col min="3331" max="3331" width="9.42578125" customWidth="1"/>
    <col min="3332" max="3332" width="9.28515625" customWidth="1"/>
    <col min="3333" max="3333" width="8.28515625" customWidth="1"/>
    <col min="3334" max="3335" width="9.85546875" customWidth="1"/>
    <col min="3336" max="3336" width="10.42578125" customWidth="1"/>
    <col min="3337" max="3338" width="10.28515625" customWidth="1"/>
    <col min="3339" max="3339" width="9.5703125" customWidth="1"/>
    <col min="3585" max="3585" width="14.140625" customWidth="1"/>
    <col min="3586" max="3586" width="11.28515625" customWidth="1"/>
    <col min="3587" max="3587" width="9.42578125" customWidth="1"/>
    <col min="3588" max="3588" width="9.28515625" customWidth="1"/>
    <col min="3589" max="3589" width="8.28515625" customWidth="1"/>
    <col min="3590" max="3591" width="9.85546875" customWidth="1"/>
    <col min="3592" max="3592" width="10.42578125" customWidth="1"/>
    <col min="3593" max="3594" width="10.28515625" customWidth="1"/>
    <col min="3595" max="3595" width="9.5703125" customWidth="1"/>
    <col min="3841" max="3841" width="14.140625" customWidth="1"/>
    <col min="3842" max="3842" width="11.28515625" customWidth="1"/>
    <col min="3843" max="3843" width="9.42578125" customWidth="1"/>
    <col min="3844" max="3844" width="9.28515625" customWidth="1"/>
    <col min="3845" max="3845" width="8.28515625" customWidth="1"/>
    <col min="3846" max="3847" width="9.85546875" customWidth="1"/>
    <col min="3848" max="3848" width="10.42578125" customWidth="1"/>
    <col min="3849" max="3850" width="10.28515625" customWidth="1"/>
    <col min="3851" max="3851" width="9.5703125" customWidth="1"/>
    <col min="4097" max="4097" width="14.140625" customWidth="1"/>
    <col min="4098" max="4098" width="11.28515625" customWidth="1"/>
    <col min="4099" max="4099" width="9.42578125" customWidth="1"/>
    <col min="4100" max="4100" width="9.28515625" customWidth="1"/>
    <col min="4101" max="4101" width="8.28515625" customWidth="1"/>
    <col min="4102" max="4103" width="9.85546875" customWidth="1"/>
    <col min="4104" max="4104" width="10.42578125" customWidth="1"/>
    <col min="4105" max="4106" width="10.28515625" customWidth="1"/>
    <col min="4107" max="4107" width="9.5703125" customWidth="1"/>
    <col min="4353" max="4353" width="14.140625" customWidth="1"/>
    <col min="4354" max="4354" width="11.28515625" customWidth="1"/>
    <col min="4355" max="4355" width="9.42578125" customWidth="1"/>
    <col min="4356" max="4356" width="9.28515625" customWidth="1"/>
    <col min="4357" max="4357" width="8.28515625" customWidth="1"/>
    <col min="4358" max="4359" width="9.85546875" customWidth="1"/>
    <col min="4360" max="4360" width="10.42578125" customWidth="1"/>
    <col min="4361" max="4362" width="10.28515625" customWidth="1"/>
    <col min="4363" max="4363" width="9.5703125" customWidth="1"/>
    <col min="4609" max="4609" width="14.140625" customWidth="1"/>
    <col min="4610" max="4610" width="11.28515625" customWidth="1"/>
    <col min="4611" max="4611" width="9.42578125" customWidth="1"/>
    <col min="4612" max="4612" width="9.28515625" customWidth="1"/>
    <col min="4613" max="4613" width="8.28515625" customWidth="1"/>
    <col min="4614" max="4615" width="9.85546875" customWidth="1"/>
    <col min="4616" max="4616" width="10.42578125" customWidth="1"/>
    <col min="4617" max="4618" width="10.28515625" customWidth="1"/>
    <col min="4619" max="4619" width="9.5703125" customWidth="1"/>
    <col min="4865" max="4865" width="14.140625" customWidth="1"/>
    <col min="4866" max="4866" width="11.28515625" customWidth="1"/>
    <col min="4867" max="4867" width="9.42578125" customWidth="1"/>
    <col min="4868" max="4868" width="9.28515625" customWidth="1"/>
    <col min="4869" max="4869" width="8.28515625" customWidth="1"/>
    <col min="4870" max="4871" width="9.85546875" customWidth="1"/>
    <col min="4872" max="4872" width="10.42578125" customWidth="1"/>
    <col min="4873" max="4874" width="10.28515625" customWidth="1"/>
    <col min="4875" max="4875" width="9.5703125" customWidth="1"/>
    <col min="5121" max="5121" width="14.140625" customWidth="1"/>
    <col min="5122" max="5122" width="11.28515625" customWidth="1"/>
    <col min="5123" max="5123" width="9.42578125" customWidth="1"/>
    <col min="5124" max="5124" width="9.28515625" customWidth="1"/>
    <col min="5125" max="5125" width="8.28515625" customWidth="1"/>
    <col min="5126" max="5127" width="9.85546875" customWidth="1"/>
    <col min="5128" max="5128" width="10.42578125" customWidth="1"/>
    <col min="5129" max="5130" width="10.28515625" customWidth="1"/>
    <col min="5131" max="5131" width="9.5703125" customWidth="1"/>
    <col min="5377" max="5377" width="14.140625" customWidth="1"/>
    <col min="5378" max="5378" width="11.28515625" customWidth="1"/>
    <col min="5379" max="5379" width="9.42578125" customWidth="1"/>
    <col min="5380" max="5380" width="9.28515625" customWidth="1"/>
    <col min="5381" max="5381" width="8.28515625" customWidth="1"/>
    <col min="5382" max="5383" width="9.85546875" customWidth="1"/>
    <col min="5384" max="5384" width="10.42578125" customWidth="1"/>
    <col min="5385" max="5386" width="10.28515625" customWidth="1"/>
    <col min="5387" max="5387" width="9.5703125" customWidth="1"/>
    <col min="5633" max="5633" width="14.140625" customWidth="1"/>
    <col min="5634" max="5634" width="11.28515625" customWidth="1"/>
    <col min="5635" max="5635" width="9.42578125" customWidth="1"/>
    <col min="5636" max="5636" width="9.28515625" customWidth="1"/>
    <col min="5637" max="5637" width="8.28515625" customWidth="1"/>
    <col min="5638" max="5639" width="9.85546875" customWidth="1"/>
    <col min="5640" max="5640" width="10.42578125" customWidth="1"/>
    <col min="5641" max="5642" width="10.28515625" customWidth="1"/>
    <col min="5643" max="5643" width="9.5703125" customWidth="1"/>
    <col min="5889" max="5889" width="14.140625" customWidth="1"/>
    <col min="5890" max="5890" width="11.28515625" customWidth="1"/>
    <col min="5891" max="5891" width="9.42578125" customWidth="1"/>
    <col min="5892" max="5892" width="9.28515625" customWidth="1"/>
    <col min="5893" max="5893" width="8.28515625" customWidth="1"/>
    <col min="5894" max="5895" width="9.85546875" customWidth="1"/>
    <col min="5896" max="5896" width="10.42578125" customWidth="1"/>
    <col min="5897" max="5898" width="10.28515625" customWidth="1"/>
    <col min="5899" max="5899" width="9.5703125" customWidth="1"/>
    <col min="6145" max="6145" width="14.140625" customWidth="1"/>
    <col min="6146" max="6146" width="11.28515625" customWidth="1"/>
    <col min="6147" max="6147" width="9.42578125" customWidth="1"/>
    <col min="6148" max="6148" width="9.28515625" customWidth="1"/>
    <col min="6149" max="6149" width="8.28515625" customWidth="1"/>
    <col min="6150" max="6151" width="9.85546875" customWidth="1"/>
    <col min="6152" max="6152" width="10.42578125" customWidth="1"/>
    <col min="6153" max="6154" width="10.28515625" customWidth="1"/>
    <col min="6155" max="6155" width="9.5703125" customWidth="1"/>
    <col min="6401" max="6401" width="14.140625" customWidth="1"/>
    <col min="6402" max="6402" width="11.28515625" customWidth="1"/>
    <col min="6403" max="6403" width="9.42578125" customWidth="1"/>
    <col min="6404" max="6404" width="9.28515625" customWidth="1"/>
    <col min="6405" max="6405" width="8.28515625" customWidth="1"/>
    <col min="6406" max="6407" width="9.85546875" customWidth="1"/>
    <col min="6408" max="6408" width="10.42578125" customWidth="1"/>
    <col min="6409" max="6410" width="10.28515625" customWidth="1"/>
    <col min="6411" max="6411" width="9.5703125" customWidth="1"/>
    <col min="6657" max="6657" width="14.140625" customWidth="1"/>
    <col min="6658" max="6658" width="11.28515625" customWidth="1"/>
    <col min="6659" max="6659" width="9.42578125" customWidth="1"/>
    <col min="6660" max="6660" width="9.28515625" customWidth="1"/>
    <col min="6661" max="6661" width="8.28515625" customWidth="1"/>
    <col min="6662" max="6663" width="9.85546875" customWidth="1"/>
    <col min="6664" max="6664" width="10.42578125" customWidth="1"/>
    <col min="6665" max="6666" width="10.28515625" customWidth="1"/>
    <col min="6667" max="6667" width="9.5703125" customWidth="1"/>
    <col min="6913" max="6913" width="14.140625" customWidth="1"/>
    <col min="6914" max="6914" width="11.28515625" customWidth="1"/>
    <col min="6915" max="6915" width="9.42578125" customWidth="1"/>
    <col min="6916" max="6916" width="9.28515625" customWidth="1"/>
    <col min="6917" max="6917" width="8.28515625" customWidth="1"/>
    <col min="6918" max="6919" width="9.85546875" customWidth="1"/>
    <col min="6920" max="6920" width="10.42578125" customWidth="1"/>
    <col min="6921" max="6922" width="10.28515625" customWidth="1"/>
    <col min="6923" max="6923" width="9.5703125" customWidth="1"/>
    <col min="7169" max="7169" width="14.140625" customWidth="1"/>
    <col min="7170" max="7170" width="11.28515625" customWidth="1"/>
    <col min="7171" max="7171" width="9.42578125" customWidth="1"/>
    <col min="7172" max="7172" width="9.28515625" customWidth="1"/>
    <col min="7173" max="7173" width="8.28515625" customWidth="1"/>
    <col min="7174" max="7175" width="9.85546875" customWidth="1"/>
    <col min="7176" max="7176" width="10.42578125" customWidth="1"/>
    <col min="7177" max="7178" width="10.28515625" customWidth="1"/>
    <col min="7179" max="7179" width="9.5703125" customWidth="1"/>
    <col min="7425" max="7425" width="14.140625" customWidth="1"/>
    <col min="7426" max="7426" width="11.28515625" customWidth="1"/>
    <col min="7427" max="7427" width="9.42578125" customWidth="1"/>
    <col min="7428" max="7428" width="9.28515625" customWidth="1"/>
    <col min="7429" max="7429" width="8.28515625" customWidth="1"/>
    <col min="7430" max="7431" width="9.85546875" customWidth="1"/>
    <col min="7432" max="7432" width="10.42578125" customWidth="1"/>
    <col min="7433" max="7434" width="10.28515625" customWidth="1"/>
    <col min="7435" max="7435" width="9.5703125" customWidth="1"/>
    <col min="7681" max="7681" width="14.140625" customWidth="1"/>
    <col min="7682" max="7682" width="11.28515625" customWidth="1"/>
    <col min="7683" max="7683" width="9.42578125" customWidth="1"/>
    <col min="7684" max="7684" width="9.28515625" customWidth="1"/>
    <col min="7685" max="7685" width="8.28515625" customWidth="1"/>
    <col min="7686" max="7687" width="9.85546875" customWidth="1"/>
    <col min="7688" max="7688" width="10.42578125" customWidth="1"/>
    <col min="7689" max="7690" width="10.28515625" customWidth="1"/>
    <col min="7691" max="7691" width="9.5703125" customWidth="1"/>
    <col min="7937" max="7937" width="14.140625" customWidth="1"/>
    <col min="7938" max="7938" width="11.28515625" customWidth="1"/>
    <col min="7939" max="7939" width="9.42578125" customWidth="1"/>
    <col min="7940" max="7940" width="9.28515625" customWidth="1"/>
    <col min="7941" max="7941" width="8.28515625" customWidth="1"/>
    <col min="7942" max="7943" width="9.85546875" customWidth="1"/>
    <col min="7944" max="7944" width="10.42578125" customWidth="1"/>
    <col min="7945" max="7946" width="10.28515625" customWidth="1"/>
    <col min="7947" max="7947" width="9.5703125" customWidth="1"/>
    <col min="8193" max="8193" width="14.140625" customWidth="1"/>
    <col min="8194" max="8194" width="11.28515625" customWidth="1"/>
    <col min="8195" max="8195" width="9.42578125" customWidth="1"/>
    <col min="8196" max="8196" width="9.28515625" customWidth="1"/>
    <col min="8197" max="8197" width="8.28515625" customWidth="1"/>
    <col min="8198" max="8199" width="9.85546875" customWidth="1"/>
    <col min="8200" max="8200" width="10.42578125" customWidth="1"/>
    <col min="8201" max="8202" width="10.28515625" customWidth="1"/>
    <col min="8203" max="8203" width="9.5703125" customWidth="1"/>
    <col min="8449" max="8449" width="14.140625" customWidth="1"/>
    <col min="8450" max="8450" width="11.28515625" customWidth="1"/>
    <col min="8451" max="8451" width="9.42578125" customWidth="1"/>
    <col min="8452" max="8452" width="9.28515625" customWidth="1"/>
    <col min="8453" max="8453" width="8.28515625" customWidth="1"/>
    <col min="8454" max="8455" width="9.85546875" customWidth="1"/>
    <col min="8456" max="8456" width="10.42578125" customWidth="1"/>
    <col min="8457" max="8458" width="10.28515625" customWidth="1"/>
    <col min="8459" max="8459" width="9.5703125" customWidth="1"/>
    <col min="8705" max="8705" width="14.140625" customWidth="1"/>
    <col min="8706" max="8706" width="11.28515625" customWidth="1"/>
    <col min="8707" max="8707" width="9.42578125" customWidth="1"/>
    <col min="8708" max="8708" width="9.28515625" customWidth="1"/>
    <col min="8709" max="8709" width="8.28515625" customWidth="1"/>
    <col min="8710" max="8711" width="9.85546875" customWidth="1"/>
    <col min="8712" max="8712" width="10.42578125" customWidth="1"/>
    <col min="8713" max="8714" width="10.28515625" customWidth="1"/>
    <col min="8715" max="8715" width="9.5703125" customWidth="1"/>
    <col min="8961" max="8961" width="14.140625" customWidth="1"/>
    <col min="8962" max="8962" width="11.28515625" customWidth="1"/>
    <col min="8963" max="8963" width="9.42578125" customWidth="1"/>
    <col min="8964" max="8964" width="9.28515625" customWidth="1"/>
    <col min="8965" max="8965" width="8.28515625" customWidth="1"/>
    <col min="8966" max="8967" width="9.85546875" customWidth="1"/>
    <col min="8968" max="8968" width="10.42578125" customWidth="1"/>
    <col min="8969" max="8970" width="10.28515625" customWidth="1"/>
    <col min="8971" max="8971" width="9.5703125" customWidth="1"/>
    <col min="9217" max="9217" width="14.140625" customWidth="1"/>
    <col min="9218" max="9218" width="11.28515625" customWidth="1"/>
    <col min="9219" max="9219" width="9.42578125" customWidth="1"/>
    <col min="9220" max="9220" width="9.28515625" customWidth="1"/>
    <col min="9221" max="9221" width="8.28515625" customWidth="1"/>
    <col min="9222" max="9223" width="9.85546875" customWidth="1"/>
    <col min="9224" max="9224" width="10.42578125" customWidth="1"/>
    <col min="9225" max="9226" width="10.28515625" customWidth="1"/>
    <col min="9227" max="9227" width="9.5703125" customWidth="1"/>
    <col min="9473" max="9473" width="14.140625" customWidth="1"/>
    <col min="9474" max="9474" width="11.28515625" customWidth="1"/>
    <col min="9475" max="9475" width="9.42578125" customWidth="1"/>
    <col min="9476" max="9476" width="9.28515625" customWidth="1"/>
    <col min="9477" max="9477" width="8.28515625" customWidth="1"/>
    <col min="9478" max="9479" width="9.85546875" customWidth="1"/>
    <col min="9480" max="9480" width="10.42578125" customWidth="1"/>
    <col min="9481" max="9482" width="10.28515625" customWidth="1"/>
    <col min="9483" max="9483" width="9.5703125" customWidth="1"/>
    <col min="9729" max="9729" width="14.140625" customWidth="1"/>
    <col min="9730" max="9730" width="11.28515625" customWidth="1"/>
    <col min="9731" max="9731" width="9.42578125" customWidth="1"/>
    <col min="9732" max="9732" width="9.28515625" customWidth="1"/>
    <col min="9733" max="9733" width="8.28515625" customWidth="1"/>
    <col min="9734" max="9735" width="9.85546875" customWidth="1"/>
    <col min="9736" max="9736" width="10.42578125" customWidth="1"/>
    <col min="9737" max="9738" width="10.28515625" customWidth="1"/>
    <col min="9739" max="9739" width="9.5703125" customWidth="1"/>
    <col min="9985" max="9985" width="14.140625" customWidth="1"/>
    <col min="9986" max="9986" width="11.28515625" customWidth="1"/>
    <col min="9987" max="9987" width="9.42578125" customWidth="1"/>
    <col min="9988" max="9988" width="9.28515625" customWidth="1"/>
    <col min="9989" max="9989" width="8.28515625" customWidth="1"/>
    <col min="9990" max="9991" width="9.85546875" customWidth="1"/>
    <col min="9992" max="9992" width="10.42578125" customWidth="1"/>
    <col min="9993" max="9994" width="10.28515625" customWidth="1"/>
    <col min="9995" max="9995" width="9.5703125" customWidth="1"/>
    <col min="10241" max="10241" width="14.140625" customWidth="1"/>
    <col min="10242" max="10242" width="11.28515625" customWidth="1"/>
    <col min="10243" max="10243" width="9.42578125" customWidth="1"/>
    <col min="10244" max="10244" width="9.28515625" customWidth="1"/>
    <col min="10245" max="10245" width="8.28515625" customWidth="1"/>
    <col min="10246" max="10247" width="9.85546875" customWidth="1"/>
    <col min="10248" max="10248" width="10.42578125" customWidth="1"/>
    <col min="10249" max="10250" width="10.28515625" customWidth="1"/>
    <col min="10251" max="10251" width="9.5703125" customWidth="1"/>
    <col min="10497" max="10497" width="14.140625" customWidth="1"/>
    <col min="10498" max="10498" width="11.28515625" customWidth="1"/>
    <col min="10499" max="10499" width="9.42578125" customWidth="1"/>
    <col min="10500" max="10500" width="9.28515625" customWidth="1"/>
    <col min="10501" max="10501" width="8.28515625" customWidth="1"/>
    <col min="10502" max="10503" width="9.85546875" customWidth="1"/>
    <col min="10504" max="10504" width="10.42578125" customWidth="1"/>
    <col min="10505" max="10506" width="10.28515625" customWidth="1"/>
    <col min="10507" max="10507" width="9.5703125" customWidth="1"/>
    <col min="10753" max="10753" width="14.140625" customWidth="1"/>
    <col min="10754" max="10754" width="11.28515625" customWidth="1"/>
    <col min="10755" max="10755" width="9.42578125" customWidth="1"/>
    <col min="10756" max="10756" width="9.28515625" customWidth="1"/>
    <col min="10757" max="10757" width="8.28515625" customWidth="1"/>
    <col min="10758" max="10759" width="9.85546875" customWidth="1"/>
    <col min="10760" max="10760" width="10.42578125" customWidth="1"/>
    <col min="10761" max="10762" width="10.28515625" customWidth="1"/>
    <col min="10763" max="10763" width="9.5703125" customWidth="1"/>
    <col min="11009" max="11009" width="14.140625" customWidth="1"/>
    <col min="11010" max="11010" width="11.28515625" customWidth="1"/>
    <col min="11011" max="11011" width="9.42578125" customWidth="1"/>
    <col min="11012" max="11012" width="9.28515625" customWidth="1"/>
    <col min="11013" max="11013" width="8.28515625" customWidth="1"/>
    <col min="11014" max="11015" width="9.85546875" customWidth="1"/>
    <col min="11016" max="11016" width="10.42578125" customWidth="1"/>
    <col min="11017" max="11018" width="10.28515625" customWidth="1"/>
    <col min="11019" max="11019" width="9.5703125" customWidth="1"/>
    <col min="11265" max="11265" width="14.140625" customWidth="1"/>
    <col min="11266" max="11266" width="11.28515625" customWidth="1"/>
    <col min="11267" max="11267" width="9.42578125" customWidth="1"/>
    <col min="11268" max="11268" width="9.28515625" customWidth="1"/>
    <col min="11269" max="11269" width="8.28515625" customWidth="1"/>
    <col min="11270" max="11271" width="9.85546875" customWidth="1"/>
    <col min="11272" max="11272" width="10.42578125" customWidth="1"/>
    <col min="11273" max="11274" width="10.28515625" customWidth="1"/>
    <col min="11275" max="11275" width="9.5703125" customWidth="1"/>
    <col min="11521" max="11521" width="14.140625" customWidth="1"/>
    <col min="11522" max="11522" width="11.28515625" customWidth="1"/>
    <col min="11523" max="11523" width="9.42578125" customWidth="1"/>
    <col min="11524" max="11524" width="9.28515625" customWidth="1"/>
    <col min="11525" max="11525" width="8.28515625" customWidth="1"/>
    <col min="11526" max="11527" width="9.85546875" customWidth="1"/>
    <col min="11528" max="11528" width="10.42578125" customWidth="1"/>
    <col min="11529" max="11530" width="10.28515625" customWidth="1"/>
    <col min="11531" max="11531" width="9.5703125" customWidth="1"/>
    <col min="11777" max="11777" width="14.140625" customWidth="1"/>
    <col min="11778" max="11778" width="11.28515625" customWidth="1"/>
    <col min="11779" max="11779" width="9.42578125" customWidth="1"/>
    <col min="11780" max="11780" width="9.28515625" customWidth="1"/>
    <col min="11781" max="11781" width="8.28515625" customWidth="1"/>
    <col min="11782" max="11783" width="9.85546875" customWidth="1"/>
    <col min="11784" max="11784" width="10.42578125" customWidth="1"/>
    <col min="11785" max="11786" width="10.28515625" customWidth="1"/>
    <col min="11787" max="11787" width="9.5703125" customWidth="1"/>
    <col min="12033" max="12033" width="14.140625" customWidth="1"/>
    <col min="12034" max="12034" width="11.28515625" customWidth="1"/>
    <col min="12035" max="12035" width="9.42578125" customWidth="1"/>
    <col min="12036" max="12036" width="9.28515625" customWidth="1"/>
    <col min="12037" max="12037" width="8.28515625" customWidth="1"/>
    <col min="12038" max="12039" width="9.85546875" customWidth="1"/>
    <col min="12040" max="12040" width="10.42578125" customWidth="1"/>
    <col min="12041" max="12042" width="10.28515625" customWidth="1"/>
    <col min="12043" max="12043" width="9.5703125" customWidth="1"/>
    <col min="12289" max="12289" width="14.140625" customWidth="1"/>
    <col min="12290" max="12290" width="11.28515625" customWidth="1"/>
    <col min="12291" max="12291" width="9.42578125" customWidth="1"/>
    <col min="12292" max="12292" width="9.28515625" customWidth="1"/>
    <col min="12293" max="12293" width="8.28515625" customWidth="1"/>
    <col min="12294" max="12295" width="9.85546875" customWidth="1"/>
    <col min="12296" max="12296" width="10.42578125" customWidth="1"/>
    <col min="12297" max="12298" width="10.28515625" customWidth="1"/>
    <col min="12299" max="12299" width="9.5703125" customWidth="1"/>
    <col min="12545" max="12545" width="14.140625" customWidth="1"/>
    <col min="12546" max="12546" width="11.28515625" customWidth="1"/>
    <col min="12547" max="12547" width="9.42578125" customWidth="1"/>
    <col min="12548" max="12548" width="9.28515625" customWidth="1"/>
    <col min="12549" max="12549" width="8.28515625" customWidth="1"/>
    <col min="12550" max="12551" width="9.85546875" customWidth="1"/>
    <col min="12552" max="12552" width="10.42578125" customWidth="1"/>
    <col min="12553" max="12554" width="10.28515625" customWidth="1"/>
    <col min="12555" max="12555" width="9.5703125" customWidth="1"/>
    <col min="12801" max="12801" width="14.140625" customWidth="1"/>
    <col min="12802" max="12802" width="11.28515625" customWidth="1"/>
    <col min="12803" max="12803" width="9.42578125" customWidth="1"/>
    <col min="12804" max="12804" width="9.28515625" customWidth="1"/>
    <col min="12805" max="12805" width="8.28515625" customWidth="1"/>
    <col min="12806" max="12807" width="9.85546875" customWidth="1"/>
    <col min="12808" max="12808" width="10.42578125" customWidth="1"/>
    <col min="12809" max="12810" width="10.28515625" customWidth="1"/>
    <col min="12811" max="12811" width="9.5703125" customWidth="1"/>
    <col min="13057" max="13057" width="14.140625" customWidth="1"/>
    <col min="13058" max="13058" width="11.28515625" customWidth="1"/>
    <col min="13059" max="13059" width="9.42578125" customWidth="1"/>
    <col min="13060" max="13060" width="9.28515625" customWidth="1"/>
    <col min="13061" max="13061" width="8.28515625" customWidth="1"/>
    <col min="13062" max="13063" width="9.85546875" customWidth="1"/>
    <col min="13064" max="13064" width="10.42578125" customWidth="1"/>
    <col min="13065" max="13066" width="10.28515625" customWidth="1"/>
    <col min="13067" max="13067" width="9.5703125" customWidth="1"/>
    <col min="13313" max="13313" width="14.140625" customWidth="1"/>
    <col min="13314" max="13314" width="11.28515625" customWidth="1"/>
    <col min="13315" max="13315" width="9.42578125" customWidth="1"/>
    <col min="13316" max="13316" width="9.28515625" customWidth="1"/>
    <col min="13317" max="13317" width="8.28515625" customWidth="1"/>
    <col min="13318" max="13319" width="9.85546875" customWidth="1"/>
    <col min="13320" max="13320" width="10.42578125" customWidth="1"/>
    <col min="13321" max="13322" width="10.28515625" customWidth="1"/>
    <col min="13323" max="13323" width="9.5703125" customWidth="1"/>
    <col min="13569" max="13569" width="14.140625" customWidth="1"/>
    <col min="13570" max="13570" width="11.28515625" customWidth="1"/>
    <col min="13571" max="13571" width="9.42578125" customWidth="1"/>
    <col min="13572" max="13572" width="9.28515625" customWidth="1"/>
    <col min="13573" max="13573" width="8.28515625" customWidth="1"/>
    <col min="13574" max="13575" width="9.85546875" customWidth="1"/>
    <col min="13576" max="13576" width="10.42578125" customWidth="1"/>
    <col min="13577" max="13578" width="10.28515625" customWidth="1"/>
    <col min="13579" max="13579" width="9.5703125" customWidth="1"/>
    <col min="13825" max="13825" width="14.140625" customWidth="1"/>
    <col min="13826" max="13826" width="11.28515625" customWidth="1"/>
    <col min="13827" max="13827" width="9.42578125" customWidth="1"/>
    <col min="13828" max="13828" width="9.28515625" customWidth="1"/>
    <col min="13829" max="13829" width="8.28515625" customWidth="1"/>
    <col min="13830" max="13831" width="9.85546875" customWidth="1"/>
    <col min="13832" max="13832" width="10.42578125" customWidth="1"/>
    <col min="13833" max="13834" width="10.28515625" customWidth="1"/>
    <col min="13835" max="13835" width="9.5703125" customWidth="1"/>
    <col min="14081" max="14081" width="14.140625" customWidth="1"/>
    <col min="14082" max="14082" width="11.28515625" customWidth="1"/>
    <col min="14083" max="14083" width="9.42578125" customWidth="1"/>
    <col min="14084" max="14084" width="9.28515625" customWidth="1"/>
    <col min="14085" max="14085" width="8.28515625" customWidth="1"/>
    <col min="14086" max="14087" width="9.85546875" customWidth="1"/>
    <col min="14088" max="14088" width="10.42578125" customWidth="1"/>
    <col min="14089" max="14090" width="10.28515625" customWidth="1"/>
    <col min="14091" max="14091" width="9.5703125" customWidth="1"/>
    <col min="14337" max="14337" width="14.140625" customWidth="1"/>
    <col min="14338" max="14338" width="11.28515625" customWidth="1"/>
    <col min="14339" max="14339" width="9.42578125" customWidth="1"/>
    <col min="14340" max="14340" width="9.28515625" customWidth="1"/>
    <col min="14341" max="14341" width="8.28515625" customWidth="1"/>
    <col min="14342" max="14343" width="9.85546875" customWidth="1"/>
    <col min="14344" max="14344" width="10.42578125" customWidth="1"/>
    <col min="14345" max="14346" width="10.28515625" customWidth="1"/>
    <col min="14347" max="14347" width="9.5703125" customWidth="1"/>
    <col min="14593" max="14593" width="14.140625" customWidth="1"/>
    <col min="14594" max="14594" width="11.28515625" customWidth="1"/>
    <col min="14595" max="14595" width="9.42578125" customWidth="1"/>
    <col min="14596" max="14596" width="9.28515625" customWidth="1"/>
    <col min="14597" max="14597" width="8.28515625" customWidth="1"/>
    <col min="14598" max="14599" width="9.85546875" customWidth="1"/>
    <col min="14600" max="14600" width="10.42578125" customWidth="1"/>
    <col min="14601" max="14602" width="10.28515625" customWidth="1"/>
    <col min="14603" max="14603" width="9.5703125" customWidth="1"/>
    <col min="14849" max="14849" width="14.140625" customWidth="1"/>
    <col min="14850" max="14850" width="11.28515625" customWidth="1"/>
    <col min="14851" max="14851" width="9.42578125" customWidth="1"/>
    <col min="14852" max="14852" width="9.28515625" customWidth="1"/>
    <col min="14853" max="14853" width="8.28515625" customWidth="1"/>
    <col min="14854" max="14855" width="9.85546875" customWidth="1"/>
    <col min="14856" max="14856" width="10.42578125" customWidth="1"/>
    <col min="14857" max="14858" width="10.28515625" customWidth="1"/>
    <col min="14859" max="14859" width="9.5703125" customWidth="1"/>
    <col min="15105" max="15105" width="14.140625" customWidth="1"/>
    <col min="15106" max="15106" width="11.28515625" customWidth="1"/>
    <col min="15107" max="15107" width="9.42578125" customWidth="1"/>
    <col min="15108" max="15108" width="9.28515625" customWidth="1"/>
    <col min="15109" max="15109" width="8.28515625" customWidth="1"/>
    <col min="15110" max="15111" width="9.85546875" customWidth="1"/>
    <col min="15112" max="15112" width="10.42578125" customWidth="1"/>
    <col min="15113" max="15114" width="10.28515625" customWidth="1"/>
    <col min="15115" max="15115" width="9.5703125" customWidth="1"/>
    <col min="15361" max="15361" width="14.140625" customWidth="1"/>
    <col min="15362" max="15362" width="11.28515625" customWidth="1"/>
    <col min="15363" max="15363" width="9.42578125" customWidth="1"/>
    <col min="15364" max="15364" width="9.28515625" customWidth="1"/>
    <col min="15365" max="15365" width="8.28515625" customWidth="1"/>
    <col min="15366" max="15367" width="9.85546875" customWidth="1"/>
    <col min="15368" max="15368" width="10.42578125" customWidth="1"/>
    <col min="15369" max="15370" width="10.28515625" customWidth="1"/>
    <col min="15371" max="15371" width="9.5703125" customWidth="1"/>
    <col min="15617" max="15617" width="14.140625" customWidth="1"/>
    <col min="15618" max="15618" width="11.28515625" customWidth="1"/>
    <col min="15619" max="15619" width="9.42578125" customWidth="1"/>
    <col min="15620" max="15620" width="9.28515625" customWidth="1"/>
    <col min="15621" max="15621" width="8.28515625" customWidth="1"/>
    <col min="15622" max="15623" width="9.85546875" customWidth="1"/>
    <col min="15624" max="15624" width="10.42578125" customWidth="1"/>
    <col min="15625" max="15626" width="10.28515625" customWidth="1"/>
    <col min="15627" max="15627" width="9.5703125" customWidth="1"/>
    <col min="15873" max="15873" width="14.140625" customWidth="1"/>
    <col min="15874" max="15874" width="11.28515625" customWidth="1"/>
    <col min="15875" max="15875" width="9.42578125" customWidth="1"/>
    <col min="15876" max="15876" width="9.28515625" customWidth="1"/>
    <col min="15877" max="15877" width="8.28515625" customWidth="1"/>
    <col min="15878" max="15879" width="9.85546875" customWidth="1"/>
    <col min="15880" max="15880" width="10.42578125" customWidth="1"/>
    <col min="15881" max="15882" width="10.28515625" customWidth="1"/>
    <col min="15883" max="15883" width="9.5703125" customWidth="1"/>
    <col min="16129" max="16129" width="14.140625" customWidth="1"/>
    <col min="16130" max="16130" width="11.28515625" customWidth="1"/>
    <col min="16131" max="16131" width="9.42578125" customWidth="1"/>
    <col min="16132" max="16132" width="9.28515625" customWidth="1"/>
    <col min="16133" max="16133" width="8.28515625" customWidth="1"/>
    <col min="16134" max="16135" width="9.85546875" customWidth="1"/>
    <col min="16136" max="16136" width="10.42578125" customWidth="1"/>
    <col min="16137" max="16138" width="10.28515625" customWidth="1"/>
    <col min="16139" max="16139" width="9.5703125" customWidth="1"/>
  </cols>
  <sheetData>
    <row r="1" spans="1:13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>
        <f>SUM(M12+M9)</f>
        <v>0</v>
      </c>
    </row>
    <row r="5" spans="1:13" x14ac:dyDescent="0.2">
      <c r="A5" s="3" t="s">
        <v>3</v>
      </c>
      <c r="B5" s="4"/>
      <c r="C5" s="5"/>
      <c r="D5" s="6"/>
      <c r="E5" s="7" t="s">
        <v>4</v>
      </c>
      <c r="F5" s="5" t="s">
        <v>4</v>
      </c>
      <c r="G5" s="6"/>
      <c r="H5" s="7" t="s">
        <v>5</v>
      </c>
      <c r="I5" s="6" t="s">
        <v>6</v>
      </c>
      <c r="J5" s="8" t="s">
        <v>7</v>
      </c>
      <c r="K5" s="3" t="s">
        <v>8</v>
      </c>
    </row>
    <row r="6" spans="1:13" x14ac:dyDescent="0.2">
      <c r="A6" s="9"/>
      <c r="B6" s="10" t="s">
        <v>9</v>
      </c>
      <c r="C6" s="11" t="s">
        <v>10</v>
      </c>
      <c r="D6" s="12" t="s">
        <v>11</v>
      </c>
      <c r="E6" s="13" t="s">
        <v>12</v>
      </c>
      <c r="F6" s="11" t="s">
        <v>13</v>
      </c>
      <c r="G6" s="12" t="s">
        <v>6</v>
      </c>
      <c r="H6" s="13" t="s">
        <v>14</v>
      </c>
      <c r="I6" s="12" t="s">
        <v>15</v>
      </c>
      <c r="J6" s="14"/>
      <c r="K6" s="9"/>
    </row>
    <row r="7" spans="1:13" x14ac:dyDescent="0.2">
      <c r="A7" s="9"/>
      <c r="B7" s="10" t="s">
        <v>16</v>
      </c>
      <c r="C7" s="11" t="s">
        <v>17</v>
      </c>
      <c r="D7" s="12" t="s">
        <v>12</v>
      </c>
      <c r="E7" s="13" t="s">
        <v>18</v>
      </c>
      <c r="F7" s="11" t="s">
        <v>19</v>
      </c>
      <c r="G7" s="12" t="s">
        <v>20</v>
      </c>
      <c r="H7" s="13" t="s">
        <v>21</v>
      </c>
      <c r="I7" s="12" t="s">
        <v>22</v>
      </c>
      <c r="J7" s="14"/>
      <c r="K7" s="9"/>
    </row>
    <row r="8" spans="1:13" x14ac:dyDescent="0.2">
      <c r="A8" s="9"/>
      <c r="B8" s="10" t="s">
        <v>23</v>
      </c>
      <c r="C8" s="11" t="s">
        <v>24</v>
      </c>
      <c r="D8" s="12" t="s">
        <v>25</v>
      </c>
      <c r="E8" s="13" t="s">
        <v>26</v>
      </c>
      <c r="F8" s="11" t="s">
        <v>27</v>
      </c>
      <c r="G8" s="12" t="s">
        <v>28</v>
      </c>
      <c r="H8" s="13" t="s">
        <v>29</v>
      </c>
      <c r="I8" s="12" t="s">
        <v>12</v>
      </c>
      <c r="J8" s="14"/>
      <c r="K8" s="9"/>
    </row>
    <row r="9" spans="1:13" x14ac:dyDescent="0.2">
      <c r="A9" s="9"/>
      <c r="B9" s="10"/>
      <c r="C9" s="15"/>
      <c r="D9" s="12" t="s">
        <v>30</v>
      </c>
      <c r="E9" s="13" t="s">
        <v>31</v>
      </c>
      <c r="F9" s="11" t="s">
        <v>32</v>
      </c>
      <c r="G9" s="12" t="s">
        <v>33</v>
      </c>
      <c r="H9" s="13" t="s">
        <v>34</v>
      </c>
      <c r="I9" s="12" t="s">
        <v>25</v>
      </c>
      <c r="J9" s="14"/>
      <c r="K9" s="9"/>
    </row>
    <row r="10" spans="1:13" x14ac:dyDescent="0.2">
      <c r="A10" s="16"/>
      <c r="B10" s="17"/>
      <c r="C10" s="18"/>
      <c r="D10" s="19"/>
      <c r="E10" s="20"/>
      <c r="F10" s="18"/>
      <c r="G10" s="19"/>
      <c r="H10" s="21" t="s">
        <v>35</v>
      </c>
      <c r="I10" s="22" t="s">
        <v>30</v>
      </c>
      <c r="J10" s="23"/>
      <c r="K10" s="16"/>
    </row>
    <row r="11" spans="1:13" x14ac:dyDescent="0.2">
      <c r="A11" s="24" t="s">
        <v>36</v>
      </c>
      <c r="B11" s="25">
        <v>47069652</v>
      </c>
      <c r="C11" s="25">
        <v>11087841</v>
      </c>
      <c r="D11" s="25">
        <v>2772112</v>
      </c>
      <c r="E11" s="25">
        <v>51166</v>
      </c>
      <c r="F11" s="25">
        <v>1777942</v>
      </c>
      <c r="G11" s="25">
        <v>2097751</v>
      </c>
      <c r="H11" s="25">
        <v>5434999</v>
      </c>
      <c r="I11" s="25">
        <v>390672</v>
      </c>
      <c r="J11" s="25">
        <v>188260</v>
      </c>
      <c r="K11" s="26">
        <f>SUM(B11:J11)</f>
        <v>70870395</v>
      </c>
    </row>
    <row r="12" spans="1:13" x14ac:dyDescent="0.2">
      <c r="A12" s="24" t="s">
        <v>37</v>
      </c>
      <c r="B12" s="27">
        <v>26109160</v>
      </c>
      <c r="C12" s="27">
        <v>6548895</v>
      </c>
      <c r="D12" s="27">
        <f>[1]COMONDU!I35</f>
        <v>0</v>
      </c>
      <c r="E12" s="27">
        <v>7057</v>
      </c>
      <c r="F12" s="27">
        <v>986210</v>
      </c>
      <c r="G12" s="27">
        <v>1239012</v>
      </c>
      <c r="H12" s="27">
        <v>1303343</v>
      </c>
      <c r="I12" s="27">
        <f>[1]COMONDU!G35</f>
        <v>0</v>
      </c>
      <c r="J12" s="27">
        <v>5609125</v>
      </c>
      <c r="K12" s="26">
        <f t="shared" ref="K12:K16" si="0">SUM(B12:J12)</f>
        <v>41802802</v>
      </c>
    </row>
    <row r="13" spans="1:13" x14ac:dyDescent="0.2">
      <c r="A13" s="24" t="s">
        <v>38</v>
      </c>
      <c r="B13" s="27">
        <v>25185065</v>
      </c>
      <c r="C13" s="25">
        <v>6310079</v>
      </c>
      <c r="D13" s="27">
        <f>[1]MULEGE!I35</f>
        <v>0</v>
      </c>
      <c r="E13" s="27">
        <v>3174</v>
      </c>
      <c r="F13" s="27">
        <v>951305</v>
      </c>
      <c r="G13" s="27">
        <v>1193828</v>
      </c>
      <c r="H13" s="27">
        <v>1150711</v>
      </c>
      <c r="I13" s="27">
        <f>[1]MULEGE!G35</f>
        <v>0</v>
      </c>
      <c r="J13" s="27">
        <v>0</v>
      </c>
      <c r="K13" s="26">
        <f t="shared" si="0"/>
        <v>34794162</v>
      </c>
    </row>
    <row r="14" spans="1:13" x14ac:dyDescent="0.2">
      <c r="A14" s="24" t="s">
        <v>39</v>
      </c>
      <c r="B14" s="27">
        <v>55175331</v>
      </c>
      <c r="C14" s="25">
        <v>12191988</v>
      </c>
      <c r="D14" s="27">
        <v>252252</v>
      </c>
      <c r="E14" s="27">
        <v>66736</v>
      </c>
      <c r="F14" s="27">
        <v>2084114</v>
      </c>
      <c r="G14" s="27">
        <v>2306649</v>
      </c>
      <c r="H14" s="27">
        <v>4889359</v>
      </c>
      <c r="I14" s="27">
        <v>137475</v>
      </c>
      <c r="J14" s="27">
        <v>0</v>
      </c>
      <c r="K14" s="26">
        <f t="shared" si="0"/>
        <v>77103904</v>
      </c>
    </row>
    <row r="15" spans="1:13" x14ac:dyDescent="0.2">
      <c r="A15" s="24" t="s">
        <v>40</v>
      </c>
      <c r="B15" s="27">
        <v>15001456</v>
      </c>
      <c r="C15" s="25">
        <v>5548185</v>
      </c>
      <c r="D15" s="27">
        <f>[1]LORETO!I35</f>
        <v>0</v>
      </c>
      <c r="E15" s="27">
        <v>3106</v>
      </c>
      <c r="F15" s="27">
        <v>566643</v>
      </c>
      <c r="G15" s="27">
        <v>1049683</v>
      </c>
      <c r="H15" s="27">
        <v>305129</v>
      </c>
      <c r="I15" s="27">
        <f>[1]LORETO!G35</f>
        <v>0</v>
      </c>
      <c r="J15" s="27">
        <v>0</v>
      </c>
      <c r="K15" s="26">
        <f t="shared" si="0"/>
        <v>22474202</v>
      </c>
    </row>
    <row r="16" spans="1:13" x14ac:dyDescent="0.2">
      <c r="A16" s="24" t="s">
        <v>41</v>
      </c>
      <c r="B16" s="27">
        <f t="shared" ref="B16:I16" si="1">SUM(B11:B15)</f>
        <v>168540664</v>
      </c>
      <c r="C16" s="27">
        <f t="shared" si="1"/>
        <v>41686988</v>
      </c>
      <c r="D16" s="27">
        <f t="shared" si="1"/>
        <v>3024364</v>
      </c>
      <c r="E16" s="27">
        <f t="shared" si="1"/>
        <v>131239</v>
      </c>
      <c r="F16" s="27">
        <f t="shared" si="1"/>
        <v>6366214</v>
      </c>
      <c r="G16" s="27">
        <f t="shared" si="1"/>
        <v>7886923</v>
      </c>
      <c r="H16" s="27">
        <f t="shared" si="1"/>
        <v>13083541</v>
      </c>
      <c r="I16" s="27">
        <f t="shared" si="1"/>
        <v>528147</v>
      </c>
      <c r="J16" s="27">
        <f>SUM(J11:J15)</f>
        <v>5797385</v>
      </c>
      <c r="K16" s="26">
        <f t="shared" si="0"/>
        <v>247045465</v>
      </c>
      <c r="L16" s="28"/>
    </row>
    <row r="17" spans="1:11" ht="15" x14ac:dyDescent="0.25">
      <c r="A17" s="2"/>
      <c r="B17" s="2"/>
      <c r="C17" s="2"/>
      <c r="D17" s="2"/>
      <c r="E17" s="2"/>
      <c r="F17" s="2"/>
      <c r="G17" s="29"/>
      <c r="H17" s="2"/>
      <c r="I17" s="2"/>
      <c r="J17" s="2"/>
      <c r="K17" s="2"/>
    </row>
    <row r="18" spans="1:11" ht="15" x14ac:dyDescent="0.25">
      <c r="A18" s="2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9" customHeight="1" x14ac:dyDescent="0.2"/>
    <row r="22" spans="1:11" x14ac:dyDescent="0.2">
      <c r="A22" s="3" t="s">
        <v>42</v>
      </c>
      <c r="B22" s="4"/>
      <c r="C22" s="5"/>
      <c r="D22" s="6"/>
      <c r="E22" s="7" t="s">
        <v>4</v>
      </c>
      <c r="F22" s="5" t="s">
        <v>4</v>
      </c>
      <c r="G22" s="6"/>
      <c r="H22" s="7" t="s">
        <v>5</v>
      </c>
      <c r="I22" s="6" t="s">
        <v>6</v>
      </c>
      <c r="J22" s="8" t="s">
        <v>7</v>
      </c>
      <c r="K22" s="3" t="s">
        <v>8</v>
      </c>
    </row>
    <row r="23" spans="1:11" x14ac:dyDescent="0.2">
      <c r="A23" s="9"/>
      <c r="B23" s="10" t="s">
        <v>9</v>
      </c>
      <c r="C23" s="11" t="s">
        <v>10</v>
      </c>
      <c r="D23" s="12" t="s">
        <v>11</v>
      </c>
      <c r="E23" s="13" t="s">
        <v>12</v>
      </c>
      <c r="F23" s="11" t="s">
        <v>13</v>
      </c>
      <c r="G23" s="12" t="s">
        <v>6</v>
      </c>
      <c r="H23" s="13" t="s">
        <v>14</v>
      </c>
      <c r="I23" s="12" t="s">
        <v>15</v>
      </c>
      <c r="J23" s="14"/>
      <c r="K23" s="9"/>
    </row>
    <row r="24" spans="1:11" x14ac:dyDescent="0.2">
      <c r="A24" s="9"/>
      <c r="B24" s="10" t="s">
        <v>16</v>
      </c>
      <c r="C24" s="11" t="s">
        <v>17</v>
      </c>
      <c r="D24" s="12" t="s">
        <v>12</v>
      </c>
      <c r="E24" s="13" t="s">
        <v>18</v>
      </c>
      <c r="F24" s="11" t="s">
        <v>19</v>
      </c>
      <c r="G24" s="12" t="s">
        <v>20</v>
      </c>
      <c r="H24" s="13" t="s">
        <v>21</v>
      </c>
      <c r="I24" s="12" t="s">
        <v>22</v>
      </c>
      <c r="J24" s="14"/>
      <c r="K24" s="9"/>
    </row>
    <row r="25" spans="1:11" x14ac:dyDescent="0.2">
      <c r="A25" s="9"/>
      <c r="B25" s="10" t="s">
        <v>23</v>
      </c>
      <c r="C25" s="11" t="s">
        <v>24</v>
      </c>
      <c r="D25" s="12" t="s">
        <v>25</v>
      </c>
      <c r="E25" s="13" t="s">
        <v>26</v>
      </c>
      <c r="F25" s="11" t="s">
        <v>27</v>
      </c>
      <c r="G25" s="12" t="s">
        <v>28</v>
      </c>
      <c r="H25" s="13" t="s">
        <v>29</v>
      </c>
      <c r="I25" s="12" t="s">
        <v>12</v>
      </c>
      <c r="J25" s="14"/>
      <c r="K25" s="9"/>
    </row>
    <row r="26" spans="1:11" x14ac:dyDescent="0.2">
      <c r="A26" s="9"/>
      <c r="B26" s="10"/>
      <c r="C26" s="15"/>
      <c r="D26" s="12" t="s">
        <v>30</v>
      </c>
      <c r="E26" s="13" t="s">
        <v>31</v>
      </c>
      <c r="F26" s="11" t="s">
        <v>32</v>
      </c>
      <c r="G26" s="12" t="s">
        <v>33</v>
      </c>
      <c r="H26" s="13" t="s">
        <v>34</v>
      </c>
      <c r="I26" s="12" t="s">
        <v>25</v>
      </c>
      <c r="J26" s="14"/>
      <c r="K26" s="9"/>
    </row>
    <row r="27" spans="1:11" x14ac:dyDescent="0.2">
      <c r="A27" s="16"/>
      <c r="B27" s="17"/>
      <c r="C27" s="18"/>
      <c r="D27" s="19"/>
      <c r="E27" s="20"/>
      <c r="F27" s="18"/>
      <c r="G27" s="19"/>
      <c r="H27" s="21" t="s">
        <v>35</v>
      </c>
      <c r="I27" s="22" t="s">
        <v>30</v>
      </c>
      <c r="J27" s="23"/>
      <c r="K27" s="16"/>
    </row>
    <row r="28" spans="1:11" x14ac:dyDescent="0.2">
      <c r="A28" s="30" t="s">
        <v>43</v>
      </c>
      <c r="B28" s="25">
        <f>[1]LAPAZ!C31</f>
        <v>14295994</v>
      </c>
      <c r="C28" s="25">
        <f>[1]LAPAZ!E31</f>
        <v>3504269</v>
      </c>
      <c r="D28" s="25">
        <f>[1]LAPAZ!I31</f>
        <v>714257</v>
      </c>
      <c r="E28" s="25">
        <f>[1]LAPAZ!H31</f>
        <v>18029</v>
      </c>
      <c r="F28" s="25">
        <f>[1]LAPAZ!D31</f>
        <v>722262</v>
      </c>
      <c r="G28" s="25">
        <f>[1]LAPAZ!F31</f>
        <v>908563</v>
      </c>
      <c r="H28" s="25">
        <f>[1]LAPAZ!J31</f>
        <v>1646816</v>
      </c>
      <c r="I28" s="25">
        <f>[1]LAPAZ!G31</f>
        <v>130224</v>
      </c>
      <c r="J28" s="25">
        <v>0</v>
      </c>
      <c r="K28" s="31">
        <f>SUM(B28:I28)</f>
        <v>21940414</v>
      </c>
    </row>
    <row r="29" spans="1:11" x14ac:dyDescent="0.2">
      <c r="A29" s="30" t="s">
        <v>44</v>
      </c>
      <c r="B29" s="25">
        <v>15879638</v>
      </c>
      <c r="C29" s="25">
        <v>3734563</v>
      </c>
      <c r="D29" s="25">
        <v>1100424</v>
      </c>
      <c r="E29" s="25">
        <v>16686</v>
      </c>
      <c r="F29" s="25">
        <v>506171</v>
      </c>
      <c r="G29" s="25">
        <v>594594</v>
      </c>
      <c r="H29" s="25">
        <v>2096212</v>
      </c>
      <c r="I29" s="25">
        <v>130224</v>
      </c>
      <c r="J29" s="25">
        <v>188260</v>
      </c>
      <c r="K29" s="31">
        <f>SUM(B29:J29)</f>
        <v>24246772</v>
      </c>
    </row>
    <row r="30" spans="1:11" x14ac:dyDescent="0.2">
      <c r="A30" s="30" t="s">
        <v>45</v>
      </c>
      <c r="B30" s="25">
        <v>16894020</v>
      </c>
      <c r="C30" s="25">
        <v>3849009</v>
      </c>
      <c r="D30" s="25">
        <v>957431</v>
      </c>
      <c r="E30" s="25">
        <v>16451</v>
      </c>
      <c r="F30" s="25">
        <v>549509</v>
      </c>
      <c r="G30" s="25">
        <v>594594</v>
      </c>
      <c r="H30" s="25">
        <v>1691971</v>
      </c>
      <c r="I30" s="25">
        <v>130224</v>
      </c>
      <c r="J30" s="25">
        <v>0</v>
      </c>
      <c r="K30" s="31">
        <f>SUM(B30:J30)</f>
        <v>24683209</v>
      </c>
    </row>
    <row r="31" spans="1:11" x14ac:dyDescent="0.2">
      <c r="A31" s="24" t="s">
        <v>46</v>
      </c>
      <c r="B31" s="25">
        <f>B11</f>
        <v>47069652</v>
      </c>
      <c r="C31" s="25">
        <f>C11</f>
        <v>11087841</v>
      </c>
      <c r="D31" s="25">
        <f t="shared" ref="D31:K31" si="2">SUM(D28:D30)</f>
        <v>2772112</v>
      </c>
      <c r="E31" s="25">
        <f t="shared" si="2"/>
        <v>51166</v>
      </c>
      <c r="F31" s="25">
        <f t="shared" si="2"/>
        <v>1777942</v>
      </c>
      <c r="G31" s="25">
        <f t="shared" si="2"/>
        <v>2097751</v>
      </c>
      <c r="H31" s="25">
        <f t="shared" si="2"/>
        <v>5434999</v>
      </c>
      <c r="I31" s="25">
        <f t="shared" si="2"/>
        <v>390672</v>
      </c>
      <c r="J31" s="25">
        <f>SUM(J28:J30)</f>
        <v>188260</v>
      </c>
      <c r="K31" s="26">
        <f t="shared" si="2"/>
        <v>70870395</v>
      </c>
    </row>
    <row r="32" spans="1:11" x14ac:dyDescent="0.2">
      <c r="G32" s="28"/>
    </row>
    <row r="33" spans="1:11" x14ac:dyDescent="0.2">
      <c r="B33" s="28"/>
      <c r="C33" s="28"/>
      <c r="D33" s="28"/>
      <c r="E33" s="28"/>
      <c r="F33" s="28"/>
      <c r="G33" s="28"/>
    </row>
    <row r="34" spans="1:11" x14ac:dyDescent="0.2">
      <c r="A34" s="3" t="s">
        <v>47</v>
      </c>
      <c r="B34" s="4"/>
      <c r="C34" s="5"/>
      <c r="D34" s="6"/>
      <c r="E34" s="7" t="s">
        <v>4</v>
      </c>
      <c r="F34" s="5" t="s">
        <v>4</v>
      </c>
      <c r="G34" s="6"/>
      <c r="H34" s="7" t="s">
        <v>5</v>
      </c>
      <c r="I34" s="6" t="s">
        <v>6</v>
      </c>
      <c r="J34" s="8" t="s">
        <v>7</v>
      </c>
      <c r="K34" s="3" t="s">
        <v>8</v>
      </c>
    </row>
    <row r="35" spans="1:11" x14ac:dyDescent="0.2">
      <c r="A35" s="9"/>
      <c r="B35" s="10" t="s">
        <v>9</v>
      </c>
      <c r="C35" s="11" t="s">
        <v>10</v>
      </c>
      <c r="D35" s="12" t="s">
        <v>11</v>
      </c>
      <c r="E35" s="13" t="s">
        <v>12</v>
      </c>
      <c r="F35" s="11" t="s">
        <v>13</v>
      </c>
      <c r="G35" s="12" t="s">
        <v>6</v>
      </c>
      <c r="H35" s="13" t="s">
        <v>14</v>
      </c>
      <c r="I35" s="12" t="s">
        <v>15</v>
      </c>
      <c r="J35" s="14"/>
      <c r="K35" s="9"/>
    </row>
    <row r="36" spans="1:11" x14ac:dyDescent="0.2">
      <c r="A36" s="9"/>
      <c r="B36" s="10" t="s">
        <v>16</v>
      </c>
      <c r="C36" s="11" t="s">
        <v>17</v>
      </c>
      <c r="D36" s="12" t="s">
        <v>12</v>
      </c>
      <c r="E36" s="13" t="s">
        <v>18</v>
      </c>
      <c r="F36" s="11" t="s">
        <v>19</v>
      </c>
      <c r="G36" s="12" t="s">
        <v>20</v>
      </c>
      <c r="H36" s="13" t="s">
        <v>21</v>
      </c>
      <c r="I36" s="12" t="s">
        <v>22</v>
      </c>
      <c r="J36" s="14"/>
      <c r="K36" s="9"/>
    </row>
    <row r="37" spans="1:11" x14ac:dyDescent="0.2">
      <c r="A37" s="9"/>
      <c r="B37" s="10" t="s">
        <v>23</v>
      </c>
      <c r="C37" s="11" t="s">
        <v>24</v>
      </c>
      <c r="D37" s="12" t="s">
        <v>25</v>
      </c>
      <c r="E37" s="13" t="s">
        <v>26</v>
      </c>
      <c r="F37" s="11" t="s">
        <v>27</v>
      </c>
      <c r="G37" s="12" t="s">
        <v>28</v>
      </c>
      <c r="H37" s="13" t="s">
        <v>29</v>
      </c>
      <c r="I37" s="12" t="s">
        <v>12</v>
      </c>
      <c r="J37" s="14"/>
      <c r="K37" s="9"/>
    </row>
    <row r="38" spans="1:11" x14ac:dyDescent="0.2">
      <c r="A38" s="9"/>
      <c r="B38" s="10"/>
      <c r="C38" s="15"/>
      <c r="D38" s="12" t="s">
        <v>30</v>
      </c>
      <c r="E38" s="13" t="s">
        <v>31</v>
      </c>
      <c r="F38" s="11" t="s">
        <v>32</v>
      </c>
      <c r="G38" s="12" t="s">
        <v>33</v>
      </c>
      <c r="H38" s="13" t="s">
        <v>34</v>
      </c>
      <c r="I38" s="12" t="s">
        <v>25</v>
      </c>
      <c r="J38" s="14"/>
      <c r="K38" s="9"/>
    </row>
    <row r="39" spans="1:11" x14ac:dyDescent="0.2">
      <c r="A39" s="16"/>
      <c r="B39" s="17"/>
      <c r="C39" s="18"/>
      <c r="D39" s="19"/>
      <c r="E39" s="20"/>
      <c r="F39" s="18"/>
      <c r="G39" s="19"/>
      <c r="H39" s="21" t="s">
        <v>35</v>
      </c>
      <c r="I39" s="22" t="s">
        <v>30</v>
      </c>
      <c r="J39" s="23"/>
      <c r="K39" s="16"/>
    </row>
    <row r="40" spans="1:11" x14ac:dyDescent="0.2">
      <c r="A40" s="30" t="s">
        <v>43</v>
      </c>
      <c r="B40" s="25">
        <f>[1]COMONDU!C31</f>
        <v>7929874</v>
      </c>
      <c r="C40" s="25">
        <f>[1]COMONDU!E31</f>
        <v>2069753</v>
      </c>
      <c r="D40" s="25">
        <f>[1]COMONDU!I31</f>
        <v>0</v>
      </c>
      <c r="E40" s="25">
        <f>[1]COMONDU!H31</f>
        <v>1271</v>
      </c>
      <c r="F40" s="25">
        <f>[1]COMONDU!D31</f>
        <v>400633</v>
      </c>
      <c r="G40" s="25">
        <f>[1]COMONDU!F31</f>
        <v>536632</v>
      </c>
      <c r="H40" s="25">
        <f>[1]COMONDU!J31</f>
        <v>394916</v>
      </c>
      <c r="I40" s="25">
        <f>[1]COMONDU!G31</f>
        <v>0</v>
      </c>
      <c r="J40" s="25">
        <v>0</v>
      </c>
      <c r="K40" s="32">
        <f>[1]COMONDU!K31</f>
        <v>11333079</v>
      </c>
    </row>
    <row r="41" spans="1:11" x14ac:dyDescent="0.2">
      <c r="A41" s="30" t="s">
        <v>44</v>
      </c>
      <c r="B41" s="25">
        <v>8808308</v>
      </c>
      <c r="C41" s="25">
        <v>2205773</v>
      </c>
      <c r="D41" s="25">
        <f>[1]COMONDU!I32</f>
        <v>0</v>
      </c>
      <c r="E41" s="25">
        <v>2298</v>
      </c>
      <c r="F41" s="25">
        <v>280769</v>
      </c>
      <c r="G41" s="25">
        <v>351190</v>
      </c>
      <c r="H41" s="25">
        <v>502683</v>
      </c>
      <c r="I41" s="25">
        <f>[1]COMONDU!G32</f>
        <v>0</v>
      </c>
      <c r="J41" s="25">
        <v>3581</v>
      </c>
      <c r="K41" s="31">
        <f>SUM(B41:J41)</f>
        <v>12154602</v>
      </c>
    </row>
    <row r="42" spans="1:11" x14ac:dyDescent="0.2">
      <c r="A42" s="30" t="s">
        <v>45</v>
      </c>
      <c r="B42" s="25">
        <v>9370978</v>
      </c>
      <c r="C42" s="25">
        <v>2273369</v>
      </c>
      <c r="D42" s="25">
        <f>[1]COMONDU!I33</f>
        <v>0</v>
      </c>
      <c r="E42" s="25">
        <v>3488</v>
      </c>
      <c r="F42" s="25">
        <v>304808</v>
      </c>
      <c r="G42" s="25">
        <v>351190</v>
      </c>
      <c r="H42" s="25">
        <v>405744</v>
      </c>
      <c r="I42" s="25">
        <f>[1]COMONDU!G33</f>
        <v>0</v>
      </c>
      <c r="J42" s="25">
        <v>5605544</v>
      </c>
      <c r="K42" s="31">
        <f>SUM(B42:J42)</f>
        <v>18315121</v>
      </c>
    </row>
    <row r="43" spans="1:11" x14ac:dyDescent="0.2">
      <c r="A43" s="24" t="s">
        <v>46</v>
      </c>
      <c r="B43" s="27">
        <f>B12</f>
        <v>26109160</v>
      </c>
      <c r="C43" s="25">
        <f>SUM(C40:C42)</f>
        <v>6548895</v>
      </c>
      <c r="D43" s="27">
        <f t="shared" ref="D43:I43" si="3">SUM(D40:D42)</f>
        <v>0</v>
      </c>
      <c r="E43" s="27">
        <f t="shared" si="3"/>
        <v>7057</v>
      </c>
      <c r="F43" s="27">
        <f t="shared" si="3"/>
        <v>986210</v>
      </c>
      <c r="G43" s="27">
        <f t="shared" si="3"/>
        <v>1239012</v>
      </c>
      <c r="H43" s="27">
        <f t="shared" si="3"/>
        <v>1303343</v>
      </c>
      <c r="I43" s="27">
        <f t="shared" si="3"/>
        <v>0</v>
      </c>
      <c r="J43" s="27">
        <f>SUM(J40:J42)</f>
        <v>5609125</v>
      </c>
      <c r="K43" s="26">
        <f>SUM(B43:J43)</f>
        <v>41802802</v>
      </c>
    </row>
    <row r="46" spans="1:11" x14ac:dyDescent="0.2">
      <c r="A46" s="3" t="s">
        <v>48</v>
      </c>
      <c r="B46" s="4"/>
      <c r="C46" s="5"/>
      <c r="D46" s="6"/>
      <c r="E46" s="7" t="s">
        <v>4</v>
      </c>
      <c r="F46" s="5" t="s">
        <v>4</v>
      </c>
      <c r="G46" s="6"/>
      <c r="H46" s="7" t="s">
        <v>5</v>
      </c>
      <c r="I46" s="6" t="s">
        <v>6</v>
      </c>
      <c r="J46" s="8" t="s">
        <v>7</v>
      </c>
      <c r="K46" s="3" t="s">
        <v>8</v>
      </c>
    </row>
    <row r="47" spans="1:11" x14ac:dyDescent="0.2">
      <c r="A47" s="9"/>
      <c r="B47" s="10" t="s">
        <v>9</v>
      </c>
      <c r="C47" s="11" t="s">
        <v>10</v>
      </c>
      <c r="D47" s="12" t="s">
        <v>11</v>
      </c>
      <c r="E47" s="13" t="s">
        <v>12</v>
      </c>
      <c r="F47" s="11" t="s">
        <v>13</v>
      </c>
      <c r="G47" s="12" t="s">
        <v>6</v>
      </c>
      <c r="H47" s="13" t="s">
        <v>14</v>
      </c>
      <c r="I47" s="12" t="s">
        <v>15</v>
      </c>
      <c r="J47" s="14"/>
      <c r="K47" s="9"/>
    </row>
    <row r="48" spans="1:11" x14ac:dyDescent="0.2">
      <c r="A48" s="9"/>
      <c r="B48" s="10" t="s">
        <v>16</v>
      </c>
      <c r="C48" s="11" t="s">
        <v>17</v>
      </c>
      <c r="D48" s="12" t="s">
        <v>12</v>
      </c>
      <c r="E48" s="13" t="s">
        <v>18</v>
      </c>
      <c r="F48" s="11" t="s">
        <v>19</v>
      </c>
      <c r="G48" s="12" t="s">
        <v>20</v>
      </c>
      <c r="H48" s="13" t="s">
        <v>21</v>
      </c>
      <c r="I48" s="12" t="s">
        <v>22</v>
      </c>
      <c r="J48" s="14"/>
      <c r="K48" s="9"/>
    </row>
    <row r="49" spans="1:11" x14ac:dyDescent="0.2">
      <c r="A49" s="9"/>
      <c r="B49" s="10" t="s">
        <v>23</v>
      </c>
      <c r="C49" s="11" t="s">
        <v>24</v>
      </c>
      <c r="D49" s="12" t="s">
        <v>25</v>
      </c>
      <c r="E49" s="13" t="s">
        <v>26</v>
      </c>
      <c r="F49" s="11" t="s">
        <v>27</v>
      </c>
      <c r="G49" s="12" t="s">
        <v>28</v>
      </c>
      <c r="H49" s="13" t="s">
        <v>29</v>
      </c>
      <c r="I49" s="12" t="s">
        <v>12</v>
      </c>
      <c r="J49" s="14"/>
      <c r="K49" s="9"/>
    </row>
    <row r="50" spans="1:11" x14ac:dyDescent="0.2">
      <c r="A50" s="9"/>
      <c r="B50" s="10"/>
      <c r="C50" s="15"/>
      <c r="D50" s="12" t="s">
        <v>30</v>
      </c>
      <c r="E50" s="13" t="s">
        <v>31</v>
      </c>
      <c r="F50" s="11" t="s">
        <v>32</v>
      </c>
      <c r="G50" s="12" t="s">
        <v>33</v>
      </c>
      <c r="H50" s="13" t="s">
        <v>34</v>
      </c>
      <c r="I50" s="12" t="s">
        <v>25</v>
      </c>
      <c r="J50" s="14"/>
      <c r="K50" s="9"/>
    </row>
    <row r="51" spans="1:11" x14ac:dyDescent="0.2">
      <c r="A51" s="16"/>
      <c r="B51" s="17"/>
      <c r="C51" s="18"/>
      <c r="D51" s="19"/>
      <c r="E51" s="20"/>
      <c r="F51" s="18"/>
      <c r="G51" s="19"/>
      <c r="H51" s="21" t="s">
        <v>35</v>
      </c>
      <c r="I51" s="22" t="s">
        <v>30</v>
      </c>
      <c r="J51" s="23"/>
      <c r="K51" s="16"/>
    </row>
    <row r="52" spans="1:11" x14ac:dyDescent="0.2">
      <c r="A52" s="30" t="s">
        <v>43</v>
      </c>
      <c r="B52" s="25">
        <f>[1]MULEGE!C31</f>
        <v>7649208</v>
      </c>
      <c r="C52" s="25">
        <f>[1]MULEGE!E31</f>
        <v>1994276</v>
      </c>
      <c r="D52" s="25">
        <f>[1]MULEGE!I31</f>
        <v>0</v>
      </c>
      <c r="E52" s="25">
        <f>[1]MULEGE!H31</f>
        <v>91</v>
      </c>
      <c r="F52" s="25">
        <f>[1]MULEGE!D31</f>
        <v>386454</v>
      </c>
      <c r="G52" s="25">
        <f>[1]MULEGE!F31</f>
        <v>517062</v>
      </c>
      <c r="H52" s="25">
        <f>[1]MULEGE!J31</f>
        <v>348668</v>
      </c>
      <c r="I52" s="25">
        <f>[1]MULEGE!G31</f>
        <v>0</v>
      </c>
      <c r="J52" s="25">
        <v>0</v>
      </c>
      <c r="K52" s="31">
        <f>SUM(B52:I52)</f>
        <v>10895759</v>
      </c>
    </row>
    <row r="53" spans="1:11" x14ac:dyDescent="0.2">
      <c r="A53" s="30" t="s">
        <v>44</v>
      </c>
      <c r="B53" s="25">
        <v>8496551</v>
      </c>
      <c r="C53" s="25">
        <v>2125336</v>
      </c>
      <c r="D53" s="25">
        <f>[1]MULEGE!I32</f>
        <v>0</v>
      </c>
      <c r="E53" s="25">
        <v>2466</v>
      </c>
      <c r="F53" s="25">
        <v>270831</v>
      </c>
      <c r="G53" s="25">
        <v>338383</v>
      </c>
      <c r="H53" s="25">
        <v>443815</v>
      </c>
      <c r="I53" s="25">
        <f>[1]MULEGE!G32</f>
        <v>0</v>
      </c>
      <c r="J53" s="25">
        <v>0</v>
      </c>
      <c r="K53" s="31">
        <f>SUM(B53:J53)</f>
        <v>11677382</v>
      </c>
    </row>
    <row r="54" spans="1:11" x14ac:dyDescent="0.2">
      <c r="A54" s="30" t="s">
        <v>45</v>
      </c>
      <c r="B54" s="25">
        <v>9039306</v>
      </c>
      <c r="C54" s="25">
        <v>2190467</v>
      </c>
      <c r="D54" s="25">
        <f>[1]MULEGE!I33</f>
        <v>0</v>
      </c>
      <c r="E54" s="25">
        <v>617</v>
      </c>
      <c r="F54" s="25">
        <v>294020</v>
      </c>
      <c r="G54" s="25">
        <v>338383</v>
      </c>
      <c r="H54" s="25">
        <v>358228</v>
      </c>
      <c r="I54" s="25">
        <f>[1]MULEGE!G33</f>
        <v>0</v>
      </c>
      <c r="J54" s="25">
        <v>0</v>
      </c>
      <c r="K54" s="31">
        <f>SUM(B54:J54)</f>
        <v>12221021</v>
      </c>
    </row>
    <row r="55" spans="1:11" x14ac:dyDescent="0.2">
      <c r="A55" s="24" t="s">
        <v>46</v>
      </c>
      <c r="B55" s="25">
        <f t="shared" ref="B55:I55" si="4">SUM(B52:B54)</f>
        <v>25185065</v>
      </c>
      <c r="C55" s="25">
        <f>SUM(C52:C54)</f>
        <v>6310079</v>
      </c>
      <c r="D55" s="25">
        <f t="shared" si="4"/>
        <v>0</v>
      </c>
      <c r="E55" s="25">
        <f t="shared" si="4"/>
        <v>3174</v>
      </c>
      <c r="F55" s="25">
        <f t="shared" si="4"/>
        <v>951305</v>
      </c>
      <c r="G55" s="25">
        <f t="shared" si="4"/>
        <v>1193828</v>
      </c>
      <c r="H55" s="25">
        <f t="shared" si="4"/>
        <v>1150711</v>
      </c>
      <c r="I55" s="25">
        <f t="shared" si="4"/>
        <v>0</v>
      </c>
      <c r="J55" s="25">
        <v>0</v>
      </c>
      <c r="K55" s="31">
        <f>SUM(B55:I55)</f>
        <v>34794162</v>
      </c>
    </row>
    <row r="58" spans="1:11" x14ac:dyDescent="0.2">
      <c r="A58" s="3" t="s">
        <v>49</v>
      </c>
      <c r="B58" s="4"/>
      <c r="C58" s="5"/>
      <c r="D58" s="6"/>
      <c r="E58" s="7" t="s">
        <v>4</v>
      </c>
      <c r="F58" s="5" t="s">
        <v>4</v>
      </c>
      <c r="G58" s="6"/>
      <c r="H58" s="7" t="s">
        <v>5</v>
      </c>
      <c r="I58" s="6" t="s">
        <v>6</v>
      </c>
      <c r="J58" s="8" t="s">
        <v>7</v>
      </c>
      <c r="K58" s="3" t="s">
        <v>8</v>
      </c>
    </row>
    <row r="59" spans="1:11" x14ac:dyDescent="0.2">
      <c r="A59" s="9"/>
      <c r="B59" s="10" t="s">
        <v>9</v>
      </c>
      <c r="C59" s="11" t="s">
        <v>10</v>
      </c>
      <c r="D59" s="12" t="s">
        <v>11</v>
      </c>
      <c r="E59" s="13" t="s">
        <v>12</v>
      </c>
      <c r="F59" s="11" t="s">
        <v>13</v>
      </c>
      <c r="G59" s="12" t="s">
        <v>6</v>
      </c>
      <c r="H59" s="13" t="s">
        <v>14</v>
      </c>
      <c r="I59" s="12" t="s">
        <v>15</v>
      </c>
      <c r="J59" s="14"/>
      <c r="K59" s="9"/>
    </row>
    <row r="60" spans="1:11" x14ac:dyDescent="0.2">
      <c r="A60" s="9"/>
      <c r="B60" s="10" t="s">
        <v>16</v>
      </c>
      <c r="C60" s="11" t="s">
        <v>17</v>
      </c>
      <c r="D60" s="12" t="s">
        <v>12</v>
      </c>
      <c r="E60" s="13" t="s">
        <v>18</v>
      </c>
      <c r="F60" s="11" t="s">
        <v>19</v>
      </c>
      <c r="G60" s="12" t="s">
        <v>20</v>
      </c>
      <c r="H60" s="13" t="s">
        <v>21</v>
      </c>
      <c r="I60" s="12" t="s">
        <v>22</v>
      </c>
      <c r="J60" s="14"/>
      <c r="K60" s="9"/>
    </row>
    <row r="61" spans="1:11" x14ac:dyDescent="0.2">
      <c r="A61" s="9"/>
      <c r="B61" s="10" t="s">
        <v>23</v>
      </c>
      <c r="C61" s="11" t="s">
        <v>24</v>
      </c>
      <c r="D61" s="12" t="s">
        <v>25</v>
      </c>
      <c r="E61" s="13" t="s">
        <v>26</v>
      </c>
      <c r="F61" s="11" t="s">
        <v>27</v>
      </c>
      <c r="G61" s="12" t="s">
        <v>28</v>
      </c>
      <c r="H61" s="13" t="s">
        <v>29</v>
      </c>
      <c r="I61" s="12" t="s">
        <v>12</v>
      </c>
      <c r="J61" s="14"/>
      <c r="K61" s="9"/>
    </row>
    <row r="62" spans="1:11" x14ac:dyDescent="0.2">
      <c r="A62" s="9"/>
      <c r="B62" s="10"/>
      <c r="C62" s="15"/>
      <c r="D62" s="12" t="s">
        <v>30</v>
      </c>
      <c r="E62" s="13" t="s">
        <v>31</v>
      </c>
      <c r="F62" s="11" t="s">
        <v>32</v>
      </c>
      <c r="G62" s="12" t="s">
        <v>33</v>
      </c>
      <c r="H62" s="13" t="s">
        <v>34</v>
      </c>
      <c r="I62" s="12" t="s">
        <v>25</v>
      </c>
      <c r="J62" s="14"/>
      <c r="K62" s="9"/>
    </row>
    <row r="63" spans="1:11" x14ac:dyDescent="0.2">
      <c r="A63" s="16"/>
      <c r="B63" s="17"/>
      <c r="C63" s="18"/>
      <c r="D63" s="19"/>
      <c r="E63" s="20"/>
      <c r="F63" s="18"/>
      <c r="G63" s="19"/>
      <c r="H63" s="21" t="s">
        <v>35</v>
      </c>
      <c r="I63" s="22" t="s">
        <v>30</v>
      </c>
      <c r="J63" s="23"/>
      <c r="K63" s="16"/>
    </row>
    <row r="64" spans="1:11" x14ac:dyDescent="0.2">
      <c r="A64" s="30" t="s">
        <v>43</v>
      </c>
      <c r="B64" s="25">
        <v>16757851</v>
      </c>
      <c r="C64" s="25">
        <v>3853231</v>
      </c>
      <c r="D64" s="25">
        <v>128213</v>
      </c>
      <c r="E64" s="25">
        <v>17783</v>
      </c>
      <c r="F64" s="25">
        <v>846640</v>
      </c>
      <c r="G64" s="25">
        <v>999039</v>
      </c>
      <c r="H64" s="25">
        <v>1481486</v>
      </c>
      <c r="I64" s="25">
        <v>45825</v>
      </c>
      <c r="J64" s="25">
        <v>0</v>
      </c>
      <c r="K64" s="31">
        <f>SUM(B64:J64)</f>
        <v>24130068</v>
      </c>
    </row>
    <row r="65" spans="1:11" x14ac:dyDescent="0.2">
      <c r="A65" s="30" t="s">
        <v>44</v>
      </c>
      <c r="B65" s="25">
        <v>18614207</v>
      </c>
      <c r="C65" s="25">
        <v>4106457</v>
      </c>
      <c r="D65" s="25">
        <v>85968</v>
      </c>
      <c r="E65" s="25">
        <v>25134</v>
      </c>
      <c r="F65" s="25">
        <v>593336</v>
      </c>
      <c r="G65" s="25">
        <v>653805</v>
      </c>
      <c r="H65" s="25">
        <v>1885765</v>
      </c>
      <c r="I65" s="25">
        <v>45825</v>
      </c>
      <c r="J65" s="25">
        <v>0</v>
      </c>
      <c r="K65" s="31">
        <f>SUM(B65:J65)</f>
        <v>26010497</v>
      </c>
    </row>
    <row r="66" spans="1:11" x14ac:dyDescent="0.2">
      <c r="A66" s="30" t="s">
        <v>45</v>
      </c>
      <c r="B66" s="25">
        <v>19803273</v>
      </c>
      <c r="C66" s="25">
        <v>4232300</v>
      </c>
      <c r="D66" s="25">
        <v>38071</v>
      </c>
      <c r="E66" s="25">
        <v>23819</v>
      </c>
      <c r="F66" s="25">
        <v>644138</v>
      </c>
      <c r="G66" s="25">
        <v>653805</v>
      </c>
      <c r="H66" s="25">
        <v>1522108</v>
      </c>
      <c r="I66" s="25">
        <v>45825</v>
      </c>
      <c r="J66" s="25">
        <v>0</v>
      </c>
      <c r="K66" s="31">
        <f>SUM(B66:J66)</f>
        <v>26963339</v>
      </c>
    </row>
    <row r="67" spans="1:11" x14ac:dyDescent="0.2">
      <c r="A67" s="24" t="s">
        <v>46</v>
      </c>
      <c r="B67" s="27">
        <f>SUM(B64:B66)</f>
        <v>55175331</v>
      </c>
      <c r="C67" s="27">
        <f t="shared" ref="C67:J67" si="5">SUM(C64:C66)</f>
        <v>12191988</v>
      </c>
      <c r="D67" s="27">
        <f t="shared" si="5"/>
        <v>252252</v>
      </c>
      <c r="E67" s="27">
        <f t="shared" si="5"/>
        <v>66736</v>
      </c>
      <c r="F67" s="27">
        <f t="shared" si="5"/>
        <v>2084114</v>
      </c>
      <c r="G67" s="27">
        <f t="shared" si="5"/>
        <v>2306649</v>
      </c>
      <c r="H67" s="27">
        <f t="shared" si="5"/>
        <v>4889359</v>
      </c>
      <c r="I67" s="27">
        <f t="shared" si="5"/>
        <v>137475</v>
      </c>
      <c r="J67" s="27">
        <f>SUM(J64:J66)</f>
        <v>0</v>
      </c>
      <c r="K67" s="26">
        <f>SUM(B67:J67)</f>
        <v>77103904</v>
      </c>
    </row>
    <row r="70" spans="1:11" x14ac:dyDescent="0.2">
      <c r="A70" s="3" t="s">
        <v>50</v>
      </c>
      <c r="B70" s="4"/>
      <c r="C70" s="5"/>
      <c r="D70" s="6"/>
      <c r="E70" s="7" t="s">
        <v>4</v>
      </c>
      <c r="F70" s="5" t="s">
        <v>4</v>
      </c>
      <c r="G70" s="6"/>
      <c r="H70" s="7" t="s">
        <v>5</v>
      </c>
      <c r="I70" s="6" t="s">
        <v>6</v>
      </c>
      <c r="J70" s="8" t="s">
        <v>7</v>
      </c>
      <c r="K70" s="3" t="s">
        <v>8</v>
      </c>
    </row>
    <row r="71" spans="1:11" x14ac:dyDescent="0.2">
      <c r="A71" s="9"/>
      <c r="B71" s="10" t="s">
        <v>9</v>
      </c>
      <c r="C71" s="11" t="s">
        <v>10</v>
      </c>
      <c r="D71" s="12" t="s">
        <v>11</v>
      </c>
      <c r="E71" s="13" t="s">
        <v>12</v>
      </c>
      <c r="F71" s="11" t="s">
        <v>13</v>
      </c>
      <c r="G71" s="12" t="s">
        <v>6</v>
      </c>
      <c r="H71" s="13" t="s">
        <v>14</v>
      </c>
      <c r="I71" s="12" t="s">
        <v>15</v>
      </c>
      <c r="J71" s="14"/>
      <c r="K71" s="9"/>
    </row>
    <row r="72" spans="1:11" x14ac:dyDescent="0.2">
      <c r="A72" s="9"/>
      <c r="B72" s="10" t="s">
        <v>16</v>
      </c>
      <c r="C72" s="11" t="s">
        <v>17</v>
      </c>
      <c r="D72" s="12" t="s">
        <v>12</v>
      </c>
      <c r="E72" s="13" t="s">
        <v>18</v>
      </c>
      <c r="F72" s="11" t="s">
        <v>19</v>
      </c>
      <c r="G72" s="12" t="s">
        <v>20</v>
      </c>
      <c r="H72" s="13" t="s">
        <v>21</v>
      </c>
      <c r="I72" s="12" t="s">
        <v>22</v>
      </c>
      <c r="J72" s="14"/>
      <c r="K72" s="9"/>
    </row>
    <row r="73" spans="1:11" x14ac:dyDescent="0.2">
      <c r="A73" s="9"/>
      <c r="B73" s="10" t="s">
        <v>23</v>
      </c>
      <c r="C73" s="11" t="s">
        <v>24</v>
      </c>
      <c r="D73" s="12" t="s">
        <v>25</v>
      </c>
      <c r="E73" s="13" t="s">
        <v>26</v>
      </c>
      <c r="F73" s="11" t="s">
        <v>27</v>
      </c>
      <c r="G73" s="12" t="s">
        <v>28</v>
      </c>
      <c r="H73" s="13" t="s">
        <v>29</v>
      </c>
      <c r="I73" s="12" t="s">
        <v>12</v>
      </c>
      <c r="J73" s="14"/>
      <c r="K73" s="9"/>
    </row>
    <row r="74" spans="1:11" x14ac:dyDescent="0.2">
      <c r="A74" s="9"/>
      <c r="B74" s="10"/>
      <c r="C74" s="15"/>
      <c r="D74" s="12" t="s">
        <v>30</v>
      </c>
      <c r="E74" s="13" t="s">
        <v>31</v>
      </c>
      <c r="F74" s="11" t="s">
        <v>32</v>
      </c>
      <c r="G74" s="12" t="s">
        <v>33</v>
      </c>
      <c r="H74" s="13" t="s">
        <v>34</v>
      </c>
      <c r="I74" s="12" t="s">
        <v>25</v>
      </c>
      <c r="J74" s="14"/>
      <c r="K74" s="9"/>
    </row>
    <row r="75" spans="1:11" x14ac:dyDescent="0.2">
      <c r="A75" s="16"/>
      <c r="B75" s="17"/>
      <c r="C75" s="18"/>
      <c r="D75" s="19"/>
      <c r="E75" s="20"/>
      <c r="F75" s="18"/>
      <c r="G75" s="19"/>
      <c r="H75" s="21" t="s">
        <v>35</v>
      </c>
      <c r="I75" s="22" t="s">
        <v>30</v>
      </c>
      <c r="J75" s="23"/>
      <c r="K75" s="16"/>
    </row>
    <row r="76" spans="1:11" x14ac:dyDescent="0.2">
      <c r="A76" s="30" t="s">
        <v>43</v>
      </c>
      <c r="B76" s="25">
        <v>4556242</v>
      </c>
      <c r="C76" s="25">
        <v>1753482</v>
      </c>
      <c r="D76" s="25">
        <f>[1]LORETO!I31</f>
        <v>0</v>
      </c>
      <c r="E76" s="25">
        <v>307</v>
      </c>
      <c r="F76" s="25">
        <v>230190</v>
      </c>
      <c r="G76" s="25">
        <v>454631</v>
      </c>
      <c r="H76" s="25">
        <v>92455</v>
      </c>
      <c r="I76" s="25">
        <f>[1]LORETO!G31</f>
        <v>0</v>
      </c>
      <c r="J76" s="25">
        <v>0</v>
      </c>
      <c r="K76" s="31">
        <f>SUM(B76:J76)</f>
        <v>7087307</v>
      </c>
    </row>
    <row r="77" spans="1:11" x14ac:dyDescent="0.2">
      <c r="A77" s="30" t="s">
        <v>44</v>
      </c>
      <c r="B77" s="25">
        <v>5060961</v>
      </c>
      <c r="C77" s="25">
        <v>1868718</v>
      </c>
      <c r="D77" s="25">
        <f>[1]LORETO!I32</f>
        <v>0</v>
      </c>
      <c r="E77" s="25">
        <v>1800</v>
      </c>
      <c r="F77" s="25">
        <v>161320</v>
      </c>
      <c r="G77" s="25">
        <v>297526</v>
      </c>
      <c r="H77" s="25">
        <v>117684</v>
      </c>
      <c r="I77" s="25">
        <f>[1]LORETO!G32</f>
        <v>0</v>
      </c>
      <c r="J77" s="25">
        <v>0</v>
      </c>
      <c r="K77" s="31">
        <f>SUM(B77:J77)</f>
        <v>7508009</v>
      </c>
    </row>
    <row r="78" spans="1:11" x14ac:dyDescent="0.2">
      <c r="A78" s="30" t="s">
        <v>45</v>
      </c>
      <c r="B78" s="25">
        <v>5384253</v>
      </c>
      <c r="C78" s="25">
        <v>1925985</v>
      </c>
      <c r="D78" s="25">
        <f>[1]LORETO!I33</f>
        <v>0</v>
      </c>
      <c r="E78" s="25">
        <v>999</v>
      </c>
      <c r="F78" s="25">
        <v>175133</v>
      </c>
      <c r="G78" s="25">
        <v>297526</v>
      </c>
      <c r="H78" s="25">
        <v>94990</v>
      </c>
      <c r="I78" s="25">
        <f>[1]LORETO!G33</f>
        <v>0</v>
      </c>
      <c r="J78" s="25">
        <v>0</v>
      </c>
      <c r="K78" s="31">
        <f>SUM(B78:J78)</f>
        <v>7878886</v>
      </c>
    </row>
    <row r="79" spans="1:11" x14ac:dyDescent="0.2">
      <c r="A79" s="24" t="s">
        <v>46</v>
      </c>
      <c r="B79" s="27">
        <f>SUM(B76:B78)</f>
        <v>15001456</v>
      </c>
      <c r="C79" s="27">
        <f t="shared" ref="C79:I79" si="6">SUM(C76:C78)</f>
        <v>5548185</v>
      </c>
      <c r="D79" s="27">
        <f t="shared" si="6"/>
        <v>0</v>
      </c>
      <c r="E79" s="27">
        <f>SUM(E76:E78)</f>
        <v>3106</v>
      </c>
      <c r="F79" s="27">
        <f>SUM(F76:F78)</f>
        <v>566643</v>
      </c>
      <c r="G79" s="27">
        <f t="shared" si="6"/>
        <v>1049683</v>
      </c>
      <c r="H79" s="27">
        <f>SUM(H76:H78)</f>
        <v>305129</v>
      </c>
      <c r="I79" s="27">
        <f t="shared" si="6"/>
        <v>0</v>
      </c>
      <c r="J79" s="27">
        <f>SUM(J76:J78)</f>
        <v>0</v>
      </c>
      <c r="K79" s="27">
        <f>SUM(B79:J79)</f>
        <v>22474202</v>
      </c>
    </row>
  </sheetData>
  <mergeCells count="21">
    <mergeCell ref="A70:A75"/>
    <mergeCell ref="J70:J75"/>
    <mergeCell ref="K70:K75"/>
    <mergeCell ref="A46:A51"/>
    <mergeCell ref="J46:J51"/>
    <mergeCell ref="K46:K51"/>
    <mergeCell ref="A58:A63"/>
    <mergeCell ref="J58:J63"/>
    <mergeCell ref="K58:K63"/>
    <mergeCell ref="A22:A27"/>
    <mergeCell ref="J22:J27"/>
    <mergeCell ref="K22:K27"/>
    <mergeCell ref="A34:A39"/>
    <mergeCell ref="J34:J39"/>
    <mergeCell ref="K34:K39"/>
    <mergeCell ref="A1:K1"/>
    <mergeCell ref="A2:K2"/>
    <mergeCell ref="A3:K3"/>
    <mergeCell ref="A5:A10"/>
    <mergeCell ref="J5:J10"/>
    <mergeCell ref="K5:K10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Maria Geraldo Lopez</dc:creator>
  <cp:lastModifiedBy>Blanca Maria Geraldo Lopez</cp:lastModifiedBy>
  <dcterms:created xsi:type="dcterms:W3CDTF">2026-02-17T23:07:38Z</dcterms:created>
  <dcterms:modified xsi:type="dcterms:W3CDTF">2026-02-17T23:08:15Z</dcterms:modified>
</cp:coreProperties>
</file>