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lanca Geraldo\Desktop\ARMANDO\"/>
    </mc:Choice>
  </mc:AlternateContent>
  <xr:revisionPtr revIDLastSave="0" documentId="13_ncr:1_{70B06219-095F-4FEB-BCD1-15EFC15FEB55}" xr6:coauthVersionLast="47" xr6:coauthVersionMax="47" xr10:uidLastSave="{00000000-0000-0000-0000-000000000000}"/>
  <bookViews>
    <workbookView xWindow="-120" yWindow="-120" windowWidth="29040" windowHeight="15840" xr2:uid="{DA9B3EF9-B90F-49B2-AA09-9E23166CDE1F}"/>
  </bookViews>
  <sheets>
    <sheet name="1er trim" sheetId="1" r:id="rId1"/>
  </sheets>
  <externalReferences>
    <externalReference r:id="rId2"/>
  </externalReferences>
  <definedNames>
    <definedName name="_xlnm.Print_Area" localSheetId="0">'1er trim'!$A$1:$J$17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8" i="1" l="1"/>
  <c r="H78" i="1"/>
  <c r="G78" i="1"/>
  <c r="F78" i="1"/>
  <c r="E78" i="1"/>
  <c r="D78" i="1"/>
  <c r="C78" i="1"/>
  <c r="B78" i="1"/>
  <c r="J78" i="1" s="1"/>
  <c r="I77" i="1"/>
  <c r="H77" i="1"/>
  <c r="G77" i="1"/>
  <c r="F77" i="1"/>
  <c r="F79" i="1" s="1"/>
  <c r="E77" i="1"/>
  <c r="D77" i="1"/>
  <c r="C77" i="1"/>
  <c r="B77" i="1"/>
  <c r="I76" i="1"/>
  <c r="H76" i="1"/>
  <c r="G76" i="1"/>
  <c r="F76" i="1"/>
  <c r="E76" i="1"/>
  <c r="D76" i="1"/>
  <c r="C76" i="1"/>
  <c r="B76" i="1"/>
  <c r="J76" i="1" s="1"/>
  <c r="I66" i="1"/>
  <c r="H66" i="1"/>
  <c r="G66" i="1"/>
  <c r="F66" i="1"/>
  <c r="E66" i="1"/>
  <c r="D66" i="1"/>
  <c r="C66" i="1"/>
  <c r="B66" i="1"/>
  <c r="I65" i="1"/>
  <c r="H65" i="1"/>
  <c r="G65" i="1"/>
  <c r="F65" i="1"/>
  <c r="E65" i="1"/>
  <c r="D65" i="1"/>
  <c r="C65" i="1"/>
  <c r="B65" i="1"/>
  <c r="B67" i="1" s="1"/>
  <c r="I64" i="1"/>
  <c r="I67" i="1" s="1"/>
  <c r="H64" i="1"/>
  <c r="G64" i="1"/>
  <c r="G67" i="1" s="1"/>
  <c r="F64" i="1"/>
  <c r="F67" i="1" s="1"/>
  <c r="E64" i="1"/>
  <c r="E67" i="1" s="1"/>
  <c r="D64" i="1"/>
  <c r="C64" i="1"/>
  <c r="B64" i="1"/>
  <c r="I54" i="1"/>
  <c r="H54" i="1"/>
  <c r="G54" i="1"/>
  <c r="F54" i="1"/>
  <c r="E54" i="1"/>
  <c r="D54" i="1"/>
  <c r="C54" i="1"/>
  <c r="B54" i="1"/>
  <c r="J54" i="1" s="1"/>
  <c r="I53" i="1"/>
  <c r="H53" i="1"/>
  <c r="G53" i="1"/>
  <c r="F53" i="1"/>
  <c r="E53" i="1"/>
  <c r="D53" i="1"/>
  <c r="C53" i="1"/>
  <c r="B53" i="1"/>
  <c r="I52" i="1"/>
  <c r="H52" i="1"/>
  <c r="G52" i="1"/>
  <c r="F52" i="1"/>
  <c r="F55" i="1" s="1"/>
  <c r="E52" i="1"/>
  <c r="E55" i="1" s="1"/>
  <c r="D52" i="1"/>
  <c r="C52" i="1"/>
  <c r="C55" i="1" s="1"/>
  <c r="B52" i="1"/>
  <c r="J52" i="1" s="1"/>
  <c r="F43" i="1"/>
  <c r="D43" i="1"/>
  <c r="I42" i="1"/>
  <c r="H42" i="1"/>
  <c r="G42" i="1"/>
  <c r="F42" i="1"/>
  <c r="E42" i="1"/>
  <c r="D42" i="1"/>
  <c r="C42" i="1"/>
  <c r="B42" i="1"/>
  <c r="I41" i="1"/>
  <c r="H41" i="1"/>
  <c r="H43" i="1" s="1"/>
  <c r="G41" i="1"/>
  <c r="F41" i="1"/>
  <c r="E41" i="1"/>
  <c r="D41" i="1"/>
  <c r="C41" i="1"/>
  <c r="B41" i="1"/>
  <c r="B43" i="1" s="1"/>
  <c r="I40" i="1"/>
  <c r="I43" i="1" s="1"/>
  <c r="H40" i="1"/>
  <c r="G40" i="1"/>
  <c r="F40" i="1"/>
  <c r="E40" i="1"/>
  <c r="D40" i="1"/>
  <c r="C40" i="1"/>
  <c r="B40" i="1"/>
  <c r="B31" i="1"/>
  <c r="I30" i="1"/>
  <c r="H30" i="1"/>
  <c r="G30" i="1"/>
  <c r="F30" i="1"/>
  <c r="E30" i="1"/>
  <c r="D30" i="1"/>
  <c r="C30" i="1"/>
  <c r="B30" i="1"/>
  <c r="I29" i="1"/>
  <c r="H29" i="1"/>
  <c r="G29" i="1"/>
  <c r="F29" i="1"/>
  <c r="E29" i="1"/>
  <c r="D29" i="1"/>
  <c r="C29" i="1"/>
  <c r="B29" i="1"/>
  <c r="I28" i="1"/>
  <c r="I31" i="1" s="1"/>
  <c r="H28" i="1"/>
  <c r="H31" i="1" s="1"/>
  <c r="G28" i="1"/>
  <c r="F28" i="1"/>
  <c r="E28" i="1"/>
  <c r="E31" i="1" s="1"/>
  <c r="D28" i="1"/>
  <c r="C28" i="1"/>
  <c r="B28" i="1"/>
  <c r="I15" i="1"/>
  <c r="H15" i="1"/>
  <c r="G15" i="1"/>
  <c r="F15" i="1"/>
  <c r="E15" i="1"/>
  <c r="D15" i="1"/>
  <c r="C15" i="1"/>
  <c r="B15" i="1"/>
  <c r="J15" i="1" s="1"/>
  <c r="I14" i="1"/>
  <c r="H14" i="1"/>
  <c r="G14" i="1"/>
  <c r="F14" i="1"/>
  <c r="E14" i="1"/>
  <c r="D14" i="1"/>
  <c r="J14" i="1" s="1"/>
  <c r="C14" i="1"/>
  <c r="B14" i="1"/>
  <c r="I13" i="1"/>
  <c r="H13" i="1"/>
  <c r="G13" i="1"/>
  <c r="F13" i="1"/>
  <c r="E13" i="1"/>
  <c r="D13" i="1"/>
  <c r="C13" i="1"/>
  <c r="B13" i="1"/>
  <c r="J13" i="1" s="1"/>
  <c r="I12" i="1"/>
  <c r="H12" i="1"/>
  <c r="G12" i="1"/>
  <c r="F12" i="1"/>
  <c r="F16" i="1" s="1"/>
  <c r="E12" i="1"/>
  <c r="D12" i="1"/>
  <c r="D16" i="1" s="1"/>
  <c r="C12" i="1"/>
  <c r="B12" i="1"/>
  <c r="I11" i="1"/>
  <c r="H11" i="1"/>
  <c r="G11" i="1"/>
  <c r="F11" i="1"/>
  <c r="E11" i="1"/>
  <c r="D11" i="1"/>
  <c r="C11" i="1"/>
  <c r="C16" i="1" s="1"/>
  <c r="B11" i="1"/>
  <c r="J11" i="1" s="1"/>
  <c r="J77" i="1" l="1"/>
  <c r="J65" i="1"/>
  <c r="G55" i="1"/>
  <c r="C79" i="1"/>
  <c r="J40" i="1"/>
  <c r="J43" i="1" s="1"/>
  <c r="I55" i="1"/>
  <c r="F31" i="1"/>
  <c r="J53" i="1"/>
  <c r="J55" i="1" s="1"/>
  <c r="H16" i="1"/>
  <c r="E43" i="1"/>
  <c r="G79" i="1"/>
  <c r="I16" i="1"/>
  <c r="D55" i="1"/>
  <c r="J64" i="1"/>
  <c r="J66" i="1"/>
  <c r="H79" i="1"/>
  <c r="J29" i="1"/>
  <c r="H55" i="1"/>
  <c r="C43" i="1"/>
  <c r="E79" i="1"/>
  <c r="G16" i="1"/>
  <c r="B55" i="1"/>
  <c r="H67" i="1"/>
  <c r="J12" i="1"/>
  <c r="J16" i="1" s="1"/>
  <c r="B16" i="1"/>
  <c r="G43" i="1"/>
  <c r="C67" i="1"/>
  <c r="I79" i="1"/>
  <c r="C31" i="1"/>
  <c r="G31" i="1"/>
  <c r="E16" i="1"/>
  <c r="J28" i="1"/>
  <c r="J30" i="1"/>
  <c r="D67" i="1"/>
  <c r="B79" i="1"/>
  <c r="J31" i="1"/>
  <c r="J79" i="1"/>
  <c r="J41" i="1"/>
  <c r="D31" i="1"/>
  <c r="D79" i="1"/>
  <c r="J42" i="1"/>
  <c r="J67" i="1" l="1"/>
</calcChain>
</file>

<file path=xl/sharedStrings.xml><?xml version="1.0" encoding="utf-8"?>
<sst xmlns="http://schemas.openxmlformats.org/spreadsheetml/2006/main" count="257" uniqueCount="50">
  <si>
    <t>ANEXO III</t>
  </si>
  <si>
    <t>PARTICIPACIONES FEDERALES MINISTRADAS A LOS MUNICIPIOS</t>
  </si>
  <si>
    <t>EN EL I TRIMESTRE DEL EJERCICIO FISCAL 2016</t>
  </si>
  <si>
    <t>MUNICIPIOS</t>
  </si>
  <si>
    <t xml:space="preserve">Impuesto </t>
  </si>
  <si>
    <t xml:space="preserve">Art. 4o.-A , </t>
  </si>
  <si>
    <t>Fondo de</t>
  </si>
  <si>
    <t>Total</t>
  </si>
  <si>
    <t xml:space="preserve">Fondo General </t>
  </si>
  <si>
    <t xml:space="preserve">Fondo de </t>
  </si>
  <si>
    <t>Impuesto</t>
  </si>
  <si>
    <t>sobre</t>
  </si>
  <si>
    <t>Especial</t>
  </si>
  <si>
    <t>Fracción I de</t>
  </si>
  <si>
    <t>Compensación</t>
  </si>
  <si>
    <t xml:space="preserve">de </t>
  </si>
  <si>
    <t>Fomento</t>
  </si>
  <si>
    <t>Tenencia o</t>
  </si>
  <si>
    <t>Sobre</t>
  </si>
  <si>
    <t>Fiscalización</t>
  </si>
  <si>
    <t>la Ley de</t>
  </si>
  <si>
    <t xml:space="preserve">del Impuesto </t>
  </si>
  <si>
    <t xml:space="preserve"> Participaciones</t>
  </si>
  <si>
    <t>Municipal</t>
  </si>
  <si>
    <t>Automóviles</t>
  </si>
  <si>
    <t>Uso de</t>
  </si>
  <si>
    <t>Producción y</t>
  </si>
  <si>
    <t>y</t>
  </si>
  <si>
    <t xml:space="preserve">Coordinación </t>
  </si>
  <si>
    <t>Nuevos</t>
  </si>
  <si>
    <t>Vehículos</t>
  </si>
  <si>
    <t>Servicios</t>
  </si>
  <si>
    <t>Recaudación</t>
  </si>
  <si>
    <t>Fiscal</t>
  </si>
  <si>
    <t>(Gasolinas)</t>
  </si>
  <si>
    <t>LA PAZ</t>
  </si>
  <si>
    <t>COMONDÚ</t>
  </si>
  <si>
    <t>MULEGÉ</t>
  </si>
  <si>
    <t>LOS CABOS</t>
  </si>
  <si>
    <t>LORETO</t>
  </si>
  <si>
    <t>TOTAL</t>
  </si>
  <si>
    <t>MUNICIPIO LA PAZ</t>
  </si>
  <si>
    <t>ENERO</t>
  </si>
  <si>
    <t>FEBRERO</t>
  </si>
  <si>
    <t>MARZO</t>
  </si>
  <si>
    <t>PRIMER  TRIMESTRE</t>
  </si>
  <si>
    <t>MUNICIPIO COMONDÚ</t>
  </si>
  <si>
    <t>MUNICIPIO MULEGÉ</t>
  </si>
  <si>
    <t>MUNICIPIO LOS CABOS</t>
  </si>
  <si>
    <t>MUNICIPIO LORETO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</si>
</sst>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/>
    <xf numFmtId="0" fontId="2" fillId="0" borderId="7" xfId="0" applyFont="1" applyBorder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10" xfId="0" applyFont="1" applyBorder="1"/>
    <xf numFmtId="3" fontId="3" fillId="0" borderId="10" xfId="0" applyNumberFormat="1" applyFont="1" applyBorder="1"/>
    <xf numFmtId="3" fontId="4" fillId="0" borderId="10" xfId="0" applyNumberFormat="1" applyFont="1" applyBorder="1"/>
    <xf numFmtId="3" fontId="1" fillId="0" borderId="0" xfId="0" applyNumberFormat="1" applyFont="1" applyAlignment="1">
      <alignment horizontal="center"/>
    </xf>
    <xf numFmtId="0" fontId="3" fillId="0" borderId="7" xfId="0" applyFont="1" applyBorder="1" applyAlignment="1">
      <alignment horizontal="left" vertical="center"/>
    </xf>
    <xf numFmtId="3" fontId="3" fillId="0" borderId="7" xfId="0" applyNumberFormat="1" applyFont="1" applyBorder="1" applyAlignment="1">
      <alignment horizontal="right" vertical="center"/>
    </xf>
    <xf numFmtId="3" fontId="3" fillId="0" borderId="7" xfId="0" applyNumberFormat="1" applyFont="1" applyBorder="1"/>
    <xf numFmtId="3" fontId="3" fillId="0" borderId="8" xfId="0" applyNumberFormat="1" applyFont="1" applyBorder="1"/>
    <xf numFmtId="3" fontId="3" fillId="0" borderId="9" xfId="0" applyNumberFormat="1" applyFont="1" applyBorder="1"/>
    <xf numFmtId="3" fontId="3" fillId="0" borderId="9" xfId="0" applyNumberFormat="1" applyFont="1" applyBorder="1" applyAlignment="1">
      <alignment horizontal="right"/>
    </xf>
    <xf numFmtId="3" fontId="3" fillId="0" borderId="8" xfId="0" applyNumberFormat="1" applyFont="1" applyBorder="1" applyAlignment="1">
      <alignment horizontal="right"/>
    </xf>
    <xf numFmtId="3" fontId="3" fillId="0" borderId="8" xfId="0" applyNumberFormat="1" applyFont="1" applyBorder="1" applyAlignment="1">
      <alignment horizontal="right" vertical="center"/>
    </xf>
    <xf numFmtId="3" fontId="4" fillId="0" borderId="10" xfId="0" applyNumberFormat="1" applyFont="1" applyBorder="1" applyAlignment="1">
      <alignment horizontal="right"/>
    </xf>
    <xf numFmtId="3" fontId="0" fillId="0" borderId="0" xfId="0" applyNumberFormat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lanca%20Geraldo/Downloads/Telegram%20Desktop/ACUMULADOAYTOS-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 trim"/>
      <sheetName val="2do trim"/>
      <sheetName val="3er trim"/>
      <sheetName val="4to trim"/>
      <sheetName val="TOTAL"/>
      <sheetName val="CUAT."/>
      <sheetName val="LAPAZ"/>
      <sheetName val="COMONDU"/>
      <sheetName val="MULEGE"/>
      <sheetName val="LOSCABOS"/>
      <sheetName val="LORETO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C13">
            <v>14012042</v>
          </cell>
          <cell r="D13">
            <v>431763</v>
          </cell>
          <cell r="E13">
            <v>3441220</v>
          </cell>
          <cell r="F13">
            <v>587500</v>
          </cell>
          <cell r="G13">
            <v>130224</v>
          </cell>
          <cell r="H13">
            <v>27865</v>
          </cell>
          <cell r="I13">
            <v>815313</v>
          </cell>
          <cell r="J13">
            <v>1865355</v>
          </cell>
        </row>
        <row r="14">
          <cell r="C14">
            <v>15450227</v>
          </cell>
          <cell r="D14">
            <v>494997</v>
          </cell>
          <cell r="E14">
            <v>3883531</v>
          </cell>
          <cell r="F14">
            <v>594594</v>
          </cell>
          <cell r="G14">
            <v>130224</v>
          </cell>
          <cell r="H14">
            <v>40684</v>
          </cell>
          <cell r="I14">
            <v>661500.93999999994</v>
          </cell>
          <cell r="J14">
            <v>2050114</v>
          </cell>
        </row>
        <row r="15">
          <cell r="C15">
            <v>14909702</v>
          </cell>
          <cell r="D15">
            <v>433692</v>
          </cell>
          <cell r="E15">
            <v>3579114</v>
          </cell>
          <cell r="F15">
            <v>594594</v>
          </cell>
          <cell r="G15">
            <v>130224</v>
          </cell>
          <cell r="H15">
            <v>15819</v>
          </cell>
          <cell r="I15">
            <v>923736</v>
          </cell>
          <cell r="J15">
            <v>1574362</v>
          </cell>
        </row>
        <row r="17">
          <cell r="C17">
            <v>44371971</v>
          </cell>
          <cell r="D17">
            <v>1360452</v>
          </cell>
          <cell r="E17">
            <v>10903865</v>
          </cell>
          <cell r="F17">
            <v>1776688</v>
          </cell>
          <cell r="G17">
            <v>390672</v>
          </cell>
          <cell r="H17">
            <v>84368</v>
          </cell>
          <cell r="I17">
            <v>2400549.94</v>
          </cell>
          <cell r="J17">
            <v>5489831</v>
          </cell>
        </row>
      </sheetData>
      <sheetData sheetId="7">
        <row r="13">
          <cell r="C13">
            <v>7772368</v>
          </cell>
          <cell r="D13">
            <v>239495</v>
          </cell>
          <cell r="E13">
            <v>2032513</v>
          </cell>
          <cell r="F13">
            <v>346999</v>
          </cell>
          <cell r="G13">
            <v>0</v>
          </cell>
          <cell r="H13">
            <v>1621</v>
          </cell>
          <cell r="I13">
            <v>0</v>
          </cell>
          <cell r="J13">
            <v>447323</v>
          </cell>
        </row>
        <row r="14">
          <cell r="C14">
            <v>8570118</v>
          </cell>
          <cell r="D14">
            <v>274571</v>
          </cell>
          <cell r="E14">
            <v>2293759</v>
          </cell>
          <cell r="F14">
            <v>351190</v>
          </cell>
          <cell r="G14">
            <v>0</v>
          </cell>
          <cell r="H14">
            <v>6117</v>
          </cell>
          <cell r="I14">
            <v>0</v>
          </cell>
          <cell r="J14">
            <v>491629</v>
          </cell>
        </row>
        <row r="15">
          <cell r="C15">
            <v>8270293</v>
          </cell>
          <cell r="D15">
            <v>240566</v>
          </cell>
          <cell r="E15">
            <v>2113959</v>
          </cell>
          <cell r="F15">
            <v>351190</v>
          </cell>
          <cell r="G15">
            <v>0</v>
          </cell>
          <cell r="H15">
            <v>11560</v>
          </cell>
          <cell r="I15">
            <v>0</v>
          </cell>
          <cell r="J15">
            <v>377541</v>
          </cell>
        </row>
        <row r="17">
          <cell r="C17">
            <v>24612779</v>
          </cell>
          <cell r="D17">
            <v>754632</v>
          </cell>
          <cell r="E17">
            <v>6440231</v>
          </cell>
          <cell r="F17">
            <v>1049379</v>
          </cell>
          <cell r="G17">
            <v>0</v>
          </cell>
          <cell r="H17">
            <v>19298</v>
          </cell>
          <cell r="I17">
            <v>0</v>
          </cell>
          <cell r="J17">
            <v>1316493</v>
          </cell>
        </row>
      </sheetData>
      <sheetData sheetId="8">
        <row r="13">
          <cell r="C13">
            <v>7497276</v>
          </cell>
          <cell r="D13">
            <v>231019</v>
          </cell>
          <cell r="E13">
            <v>1958394</v>
          </cell>
          <cell r="F13">
            <v>334345</v>
          </cell>
          <cell r="G13">
            <v>0</v>
          </cell>
          <cell r="H13">
            <v>1783</v>
          </cell>
          <cell r="I13">
            <v>0</v>
          </cell>
          <cell r="J13">
            <v>394937</v>
          </cell>
        </row>
        <row r="14">
          <cell r="C14">
            <v>8266791</v>
          </cell>
          <cell r="D14">
            <v>264853</v>
          </cell>
          <cell r="E14">
            <v>2210113</v>
          </cell>
          <cell r="F14">
            <v>338383</v>
          </cell>
          <cell r="G14">
            <v>0</v>
          </cell>
          <cell r="H14">
            <v>261</v>
          </cell>
          <cell r="I14">
            <v>0</v>
          </cell>
          <cell r="J14">
            <v>434055</v>
          </cell>
        </row>
        <row r="15">
          <cell r="C15">
            <v>7977578</v>
          </cell>
          <cell r="D15">
            <v>232051</v>
          </cell>
          <cell r="E15">
            <v>2036870</v>
          </cell>
          <cell r="F15">
            <v>338383</v>
          </cell>
          <cell r="G15">
            <v>0</v>
          </cell>
          <cell r="H15">
            <v>2763</v>
          </cell>
          <cell r="I15">
            <v>0</v>
          </cell>
          <cell r="J15">
            <v>333328</v>
          </cell>
        </row>
        <row r="17">
          <cell r="C17">
            <v>23741645</v>
          </cell>
          <cell r="D17">
            <v>727923</v>
          </cell>
          <cell r="E17">
            <v>6205377</v>
          </cell>
          <cell r="F17">
            <v>1011111</v>
          </cell>
          <cell r="G17">
            <v>0</v>
          </cell>
          <cell r="H17">
            <v>4807</v>
          </cell>
          <cell r="I17">
            <v>0</v>
          </cell>
          <cell r="J17">
            <v>1162320</v>
          </cell>
        </row>
      </sheetData>
      <sheetData sheetId="9">
        <row r="13">
          <cell r="C13">
            <v>16425000</v>
          </cell>
          <cell r="D13">
            <v>506115</v>
          </cell>
          <cell r="E13">
            <v>3783902</v>
          </cell>
          <cell r="F13">
            <v>646004</v>
          </cell>
          <cell r="G13">
            <v>45825</v>
          </cell>
          <cell r="H13">
            <v>39408</v>
          </cell>
          <cell r="I13">
            <v>308822</v>
          </cell>
          <cell r="J13">
            <v>1678085</v>
          </cell>
        </row>
        <row r="14">
          <cell r="C14">
            <v>18110850</v>
          </cell>
          <cell r="D14">
            <v>580238</v>
          </cell>
          <cell r="E14">
            <v>4270260</v>
          </cell>
          <cell r="F14">
            <v>653805</v>
          </cell>
          <cell r="G14">
            <v>45825</v>
          </cell>
          <cell r="H14">
            <v>44907</v>
          </cell>
          <cell r="I14">
            <v>210014</v>
          </cell>
          <cell r="J14">
            <v>1844295</v>
          </cell>
        </row>
        <row r="15">
          <cell r="C15">
            <v>17477243</v>
          </cell>
          <cell r="D15">
            <v>508377</v>
          </cell>
          <cell r="E15">
            <v>3935528</v>
          </cell>
          <cell r="F15">
            <v>653805</v>
          </cell>
          <cell r="G15">
            <v>45825</v>
          </cell>
          <cell r="H15">
            <v>51557</v>
          </cell>
          <cell r="I15">
            <v>141120</v>
          </cell>
          <cell r="J15">
            <v>1416306</v>
          </cell>
        </row>
        <row r="17">
          <cell r="C17">
            <v>52013093</v>
          </cell>
          <cell r="D17">
            <v>1594730</v>
          </cell>
          <cell r="E17">
            <v>11989690</v>
          </cell>
          <cell r="F17">
            <v>1953614</v>
          </cell>
          <cell r="G17">
            <v>137475</v>
          </cell>
          <cell r="H17">
            <v>135872</v>
          </cell>
          <cell r="I17">
            <v>659956</v>
          </cell>
          <cell r="J17">
            <v>4938686</v>
          </cell>
        </row>
      </sheetData>
      <sheetData sheetId="10">
        <row r="13">
          <cell r="C13">
            <v>4465744</v>
          </cell>
          <cell r="D13">
            <v>137606</v>
          </cell>
          <cell r="E13">
            <v>1721933</v>
          </cell>
          <cell r="F13">
            <v>293976</v>
          </cell>
          <cell r="G13">
            <v>0</v>
          </cell>
          <cell r="H13">
            <v>276</v>
          </cell>
          <cell r="I13">
            <v>0</v>
          </cell>
          <cell r="J13">
            <v>104725</v>
          </cell>
        </row>
        <row r="14">
          <cell r="C14">
            <v>4924105</v>
          </cell>
          <cell r="D14">
            <v>157759</v>
          </cell>
          <cell r="E14">
            <v>1943259</v>
          </cell>
          <cell r="F14">
            <v>297526</v>
          </cell>
          <cell r="G14">
            <v>0</v>
          </cell>
          <cell r="H14">
            <v>1700</v>
          </cell>
          <cell r="I14">
            <v>0</v>
          </cell>
          <cell r="J14">
            <v>115096</v>
          </cell>
        </row>
        <row r="15">
          <cell r="C15">
            <v>4751835</v>
          </cell>
          <cell r="D15">
            <v>138221</v>
          </cell>
          <cell r="E15">
            <v>1790933</v>
          </cell>
          <cell r="F15">
            <v>297526</v>
          </cell>
          <cell r="G15">
            <v>0</v>
          </cell>
          <cell r="H15">
            <v>1327</v>
          </cell>
          <cell r="I15">
            <v>0</v>
          </cell>
          <cell r="J15">
            <v>88387</v>
          </cell>
        </row>
        <row r="17">
          <cell r="C17">
            <v>14141684</v>
          </cell>
          <cell r="D17">
            <v>433586</v>
          </cell>
          <cell r="E17">
            <v>5456125</v>
          </cell>
          <cell r="F17">
            <v>889028</v>
          </cell>
          <cell r="G17">
            <v>0</v>
          </cell>
          <cell r="H17">
            <v>3303</v>
          </cell>
          <cell r="I17">
            <v>0</v>
          </cell>
          <cell r="J17">
            <v>308208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BF690-3226-4FEF-8967-321FB189F398}">
  <sheetPr>
    <pageSetUpPr fitToPage="1"/>
  </sheetPr>
  <dimension ref="A1:J79"/>
  <sheetViews>
    <sheetView showGridLines="0" tabSelected="1" workbookViewId="0">
      <selection activeCell="G55" sqref="G55"/>
    </sheetView>
  </sheetViews>
  <sheetFormatPr baseColWidth="10" defaultColWidth="11.42578125" defaultRowHeight="12.75" x14ac:dyDescent="0.2"/>
  <cols>
    <col min="1" max="1" width="19" customWidth="1"/>
    <col min="2" max="2" width="11.28515625" customWidth="1"/>
    <col min="3" max="3" width="11.140625" customWidth="1"/>
    <col min="4" max="4" width="11" customWidth="1"/>
    <col min="5" max="5" width="11.7109375" customWidth="1"/>
    <col min="6" max="6" width="10.5703125" customWidth="1"/>
    <col min="7" max="7" width="10.140625" customWidth="1"/>
    <col min="257" max="257" width="19" customWidth="1"/>
    <col min="258" max="258" width="11.28515625" customWidth="1"/>
    <col min="259" max="259" width="11.140625" customWidth="1"/>
    <col min="260" max="260" width="11" customWidth="1"/>
    <col min="261" max="261" width="11.7109375" customWidth="1"/>
    <col min="262" max="262" width="10.5703125" customWidth="1"/>
    <col min="263" max="263" width="10.140625" customWidth="1"/>
    <col min="513" max="513" width="19" customWidth="1"/>
    <col min="514" max="514" width="11.28515625" customWidth="1"/>
    <col min="515" max="515" width="11.140625" customWidth="1"/>
    <col min="516" max="516" width="11" customWidth="1"/>
    <col min="517" max="517" width="11.7109375" customWidth="1"/>
    <col min="518" max="518" width="10.5703125" customWidth="1"/>
    <col min="519" max="519" width="10.140625" customWidth="1"/>
    <col min="769" max="769" width="19" customWidth="1"/>
    <col min="770" max="770" width="11.28515625" customWidth="1"/>
    <col min="771" max="771" width="11.140625" customWidth="1"/>
    <col min="772" max="772" width="11" customWidth="1"/>
    <col min="773" max="773" width="11.7109375" customWidth="1"/>
    <col min="774" max="774" width="10.5703125" customWidth="1"/>
    <col min="775" max="775" width="10.140625" customWidth="1"/>
    <col min="1025" max="1025" width="19" customWidth="1"/>
    <col min="1026" max="1026" width="11.28515625" customWidth="1"/>
    <col min="1027" max="1027" width="11.140625" customWidth="1"/>
    <col min="1028" max="1028" width="11" customWidth="1"/>
    <col min="1029" max="1029" width="11.7109375" customWidth="1"/>
    <col min="1030" max="1030" width="10.5703125" customWidth="1"/>
    <col min="1031" max="1031" width="10.140625" customWidth="1"/>
    <col min="1281" max="1281" width="19" customWidth="1"/>
    <col min="1282" max="1282" width="11.28515625" customWidth="1"/>
    <col min="1283" max="1283" width="11.140625" customWidth="1"/>
    <col min="1284" max="1284" width="11" customWidth="1"/>
    <col min="1285" max="1285" width="11.7109375" customWidth="1"/>
    <col min="1286" max="1286" width="10.5703125" customWidth="1"/>
    <col min="1287" max="1287" width="10.140625" customWidth="1"/>
    <col min="1537" max="1537" width="19" customWidth="1"/>
    <col min="1538" max="1538" width="11.28515625" customWidth="1"/>
    <col min="1539" max="1539" width="11.140625" customWidth="1"/>
    <col min="1540" max="1540" width="11" customWidth="1"/>
    <col min="1541" max="1541" width="11.7109375" customWidth="1"/>
    <col min="1542" max="1542" width="10.5703125" customWidth="1"/>
    <col min="1543" max="1543" width="10.140625" customWidth="1"/>
    <col min="1793" max="1793" width="19" customWidth="1"/>
    <col min="1794" max="1794" width="11.28515625" customWidth="1"/>
    <col min="1795" max="1795" width="11.140625" customWidth="1"/>
    <col min="1796" max="1796" width="11" customWidth="1"/>
    <col min="1797" max="1797" width="11.7109375" customWidth="1"/>
    <col min="1798" max="1798" width="10.5703125" customWidth="1"/>
    <col min="1799" max="1799" width="10.140625" customWidth="1"/>
    <col min="2049" max="2049" width="19" customWidth="1"/>
    <col min="2050" max="2050" width="11.28515625" customWidth="1"/>
    <col min="2051" max="2051" width="11.140625" customWidth="1"/>
    <col min="2052" max="2052" width="11" customWidth="1"/>
    <col min="2053" max="2053" width="11.7109375" customWidth="1"/>
    <col min="2054" max="2054" width="10.5703125" customWidth="1"/>
    <col min="2055" max="2055" width="10.140625" customWidth="1"/>
    <col min="2305" max="2305" width="19" customWidth="1"/>
    <col min="2306" max="2306" width="11.28515625" customWidth="1"/>
    <col min="2307" max="2307" width="11.140625" customWidth="1"/>
    <col min="2308" max="2308" width="11" customWidth="1"/>
    <col min="2309" max="2309" width="11.7109375" customWidth="1"/>
    <col min="2310" max="2310" width="10.5703125" customWidth="1"/>
    <col min="2311" max="2311" width="10.140625" customWidth="1"/>
    <col min="2561" max="2561" width="19" customWidth="1"/>
    <col min="2562" max="2562" width="11.28515625" customWidth="1"/>
    <col min="2563" max="2563" width="11.140625" customWidth="1"/>
    <col min="2564" max="2564" width="11" customWidth="1"/>
    <col min="2565" max="2565" width="11.7109375" customWidth="1"/>
    <col min="2566" max="2566" width="10.5703125" customWidth="1"/>
    <col min="2567" max="2567" width="10.140625" customWidth="1"/>
    <col min="2817" max="2817" width="19" customWidth="1"/>
    <col min="2818" max="2818" width="11.28515625" customWidth="1"/>
    <col min="2819" max="2819" width="11.140625" customWidth="1"/>
    <col min="2820" max="2820" width="11" customWidth="1"/>
    <col min="2821" max="2821" width="11.7109375" customWidth="1"/>
    <col min="2822" max="2822" width="10.5703125" customWidth="1"/>
    <col min="2823" max="2823" width="10.140625" customWidth="1"/>
    <col min="3073" max="3073" width="19" customWidth="1"/>
    <col min="3074" max="3074" width="11.28515625" customWidth="1"/>
    <col min="3075" max="3075" width="11.140625" customWidth="1"/>
    <col min="3076" max="3076" width="11" customWidth="1"/>
    <col min="3077" max="3077" width="11.7109375" customWidth="1"/>
    <col min="3078" max="3078" width="10.5703125" customWidth="1"/>
    <col min="3079" max="3079" width="10.140625" customWidth="1"/>
    <col min="3329" max="3329" width="19" customWidth="1"/>
    <col min="3330" max="3330" width="11.28515625" customWidth="1"/>
    <col min="3331" max="3331" width="11.140625" customWidth="1"/>
    <col min="3332" max="3332" width="11" customWidth="1"/>
    <col min="3333" max="3333" width="11.7109375" customWidth="1"/>
    <col min="3334" max="3334" width="10.5703125" customWidth="1"/>
    <col min="3335" max="3335" width="10.140625" customWidth="1"/>
    <col min="3585" max="3585" width="19" customWidth="1"/>
    <col min="3586" max="3586" width="11.28515625" customWidth="1"/>
    <col min="3587" max="3587" width="11.140625" customWidth="1"/>
    <col min="3588" max="3588" width="11" customWidth="1"/>
    <col min="3589" max="3589" width="11.7109375" customWidth="1"/>
    <col min="3590" max="3590" width="10.5703125" customWidth="1"/>
    <col min="3591" max="3591" width="10.140625" customWidth="1"/>
    <col min="3841" max="3841" width="19" customWidth="1"/>
    <col min="3842" max="3842" width="11.28515625" customWidth="1"/>
    <col min="3843" max="3843" width="11.140625" customWidth="1"/>
    <col min="3844" max="3844" width="11" customWidth="1"/>
    <col min="3845" max="3845" width="11.7109375" customWidth="1"/>
    <col min="3846" max="3846" width="10.5703125" customWidth="1"/>
    <col min="3847" max="3847" width="10.140625" customWidth="1"/>
    <col min="4097" max="4097" width="19" customWidth="1"/>
    <col min="4098" max="4098" width="11.28515625" customWidth="1"/>
    <col min="4099" max="4099" width="11.140625" customWidth="1"/>
    <col min="4100" max="4100" width="11" customWidth="1"/>
    <col min="4101" max="4101" width="11.7109375" customWidth="1"/>
    <col min="4102" max="4102" width="10.5703125" customWidth="1"/>
    <col min="4103" max="4103" width="10.140625" customWidth="1"/>
    <col min="4353" max="4353" width="19" customWidth="1"/>
    <col min="4354" max="4354" width="11.28515625" customWidth="1"/>
    <col min="4355" max="4355" width="11.140625" customWidth="1"/>
    <col min="4356" max="4356" width="11" customWidth="1"/>
    <col min="4357" max="4357" width="11.7109375" customWidth="1"/>
    <col min="4358" max="4358" width="10.5703125" customWidth="1"/>
    <col min="4359" max="4359" width="10.140625" customWidth="1"/>
    <col min="4609" max="4609" width="19" customWidth="1"/>
    <col min="4610" max="4610" width="11.28515625" customWidth="1"/>
    <col min="4611" max="4611" width="11.140625" customWidth="1"/>
    <col min="4612" max="4612" width="11" customWidth="1"/>
    <col min="4613" max="4613" width="11.7109375" customWidth="1"/>
    <col min="4614" max="4614" width="10.5703125" customWidth="1"/>
    <col min="4615" max="4615" width="10.140625" customWidth="1"/>
    <col min="4865" max="4865" width="19" customWidth="1"/>
    <col min="4866" max="4866" width="11.28515625" customWidth="1"/>
    <col min="4867" max="4867" width="11.140625" customWidth="1"/>
    <col min="4868" max="4868" width="11" customWidth="1"/>
    <col min="4869" max="4869" width="11.7109375" customWidth="1"/>
    <col min="4870" max="4870" width="10.5703125" customWidth="1"/>
    <col min="4871" max="4871" width="10.140625" customWidth="1"/>
    <col min="5121" max="5121" width="19" customWidth="1"/>
    <col min="5122" max="5122" width="11.28515625" customWidth="1"/>
    <col min="5123" max="5123" width="11.140625" customWidth="1"/>
    <col min="5124" max="5124" width="11" customWidth="1"/>
    <col min="5125" max="5125" width="11.7109375" customWidth="1"/>
    <col min="5126" max="5126" width="10.5703125" customWidth="1"/>
    <col min="5127" max="5127" width="10.140625" customWidth="1"/>
    <col min="5377" max="5377" width="19" customWidth="1"/>
    <col min="5378" max="5378" width="11.28515625" customWidth="1"/>
    <col min="5379" max="5379" width="11.140625" customWidth="1"/>
    <col min="5380" max="5380" width="11" customWidth="1"/>
    <col min="5381" max="5381" width="11.7109375" customWidth="1"/>
    <col min="5382" max="5382" width="10.5703125" customWidth="1"/>
    <col min="5383" max="5383" width="10.140625" customWidth="1"/>
    <col min="5633" max="5633" width="19" customWidth="1"/>
    <col min="5634" max="5634" width="11.28515625" customWidth="1"/>
    <col min="5635" max="5635" width="11.140625" customWidth="1"/>
    <col min="5636" max="5636" width="11" customWidth="1"/>
    <col min="5637" max="5637" width="11.7109375" customWidth="1"/>
    <col min="5638" max="5638" width="10.5703125" customWidth="1"/>
    <col min="5639" max="5639" width="10.140625" customWidth="1"/>
    <col min="5889" max="5889" width="19" customWidth="1"/>
    <col min="5890" max="5890" width="11.28515625" customWidth="1"/>
    <col min="5891" max="5891" width="11.140625" customWidth="1"/>
    <col min="5892" max="5892" width="11" customWidth="1"/>
    <col min="5893" max="5893" width="11.7109375" customWidth="1"/>
    <col min="5894" max="5894" width="10.5703125" customWidth="1"/>
    <col min="5895" max="5895" width="10.140625" customWidth="1"/>
    <col min="6145" max="6145" width="19" customWidth="1"/>
    <col min="6146" max="6146" width="11.28515625" customWidth="1"/>
    <col min="6147" max="6147" width="11.140625" customWidth="1"/>
    <col min="6148" max="6148" width="11" customWidth="1"/>
    <col min="6149" max="6149" width="11.7109375" customWidth="1"/>
    <col min="6150" max="6150" width="10.5703125" customWidth="1"/>
    <col min="6151" max="6151" width="10.140625" customWidth="1"/>
    <col min="6401" max="6401" width="19" customWidth="1"/>
    <col min="6402" max="6402" width="11.28515625" customWidth="1"/>
    <col min="6403" max="6403" width="11.140625" customWidth="1"/>
    <col min="6404" max="6404" width="11" customWidth="1"/>
    <col min="6405" max="6405" width="11.7109375" customWidth="1"/>
    <col min="6406" max="6406" width="10.5703125" customWidth="1"/>
    <col min="6407" max="6407" width="10.140625" customWidth="1"/>
    <col min="6657" max="6657" width="19" customWidth="1"/>
    <col min="6658" max="6658" width="11.28515625" customWidth="1"/>
    <col min="6659" max="6659" width="11.140625" customWidth="1"/>
    <col min="6660" max="6660" width="11" customWidth="1"/>
    <col min="6661" max="6661" width="11.7109375" customWidth="1"/>
    <col min="6662" max="6662" width="10.5703125" customWidth="1"/>
    <col min="6663" max="6663" width="10.140625" customWidth="1"/>
    <col min="6913" max="6913" width="19" customWidth="1"/>
    <col min="6914" max="6914" width="11.28515625" customWidth="1"/>
    <col min="6915" max="6915" width="11.140625" customWidth="1"/>
    <col min="6916" max="6916" width="11" customWidth="1"/>
    <col min="6917" max="6917" width="11.7109375" customWidth="1"/>
    <col min="6918" max="6918" width="10.5703125" customWidth="1"/>
    <col min="6919" max="6919" width="10.140625" customWidth="1"/>
    <col min="7169" max="7169" width="19" customWidth="1"/>
    <col min="7170" max="7170" width="11.28515625" customWidth="1"/>
    <col min="7171" max="7171" width="11.140625" customWidth="1"/>
    <col min="7172" max="7172" width="11" customWidth="1"/>
    <col min="7173" max="7173" width="11.7109375" customWidth="1"/>
    <col min="7174" max="7174" width="10.5703125" customWidth="1"/>
    <col min="7175" max="7175" width="10.140625" customWidth="1"/>
    <col min="7425" max="7425" width="19" customWidth="1"/>
    <col min="7426" max="7426" width="11.28515625" customWidth="1"/>
    <col min="7427" max="7427" width="11.140625" customWidth="1"/>
    <col min="7428" max="7428" width="11" customWidth="1"/>
    <col min="7429" max="7429" width="11.7109375" customWidth="1"/>
    <col min="7430" max="7430" width="10.5703125" customWidth="1"/>
    <col min="7431" max="7431" width="10.140625" customWidth="1"/>
    <col min="7681" max="7681" width="19" customWidth="1"/>
    <col min="7682" max="7682" width="11.28515625" customWidth="1"/>
    <col min="7683" max="7683" width="11.140625" customWidth="1"/>
    <col min="7684" max="7684" width="11" customWidth="1"/>
    <col min="7685" max="7685" width="11.7109375" customWidth="1"/>
    <col min="7686" max="7686" width="10.5703125" customWidth="1"/>
    <col min="7687" max="7687" width="10.140625" customWidth="1"/>
    <col min="7937" max="7937" width="19" customWidth="1"/>
    <col min="7938" max="7938" width="11.28515625" customWidth="1"/>
    <col min="7939" max="7939" width="11.140625" customWidth="1"/>
    <col min="7940" max="7940" width="11" customWidth="1"/>
    <col min="7941" max="7941" width="11.7109375" customWidth="1"/>
    <col min="7942" max="7942" width="10.5703125" customWidth="1"/>
    <col min="7943" max="7943" width="10.140625" customWidth="1"/>
    <col min="8193" max="8193" width="19" customWidth="1"/>
    <col min="8194" max="8194" width="11.28515625" customWidth="1"/>
    <col min="8195" max="8195" width="11.140625" customWidth="1"/>
    <col min="8196" max="8196" width="11" customWidth="1"/>
    <col min="8197" max="8197" width="11.7109375" customWidth="1"/>
    <col min="8198" max="8198" width="10.5703125" customWidth="1"/>
    <col min="8199" max="8199" width="10.140625" customWidth="1"/>
    <col min="8449" max="8449" width="19" customWidth="1"/>
    <col min="8450" max="8450" width="11.28515625" customWidth="1"/>
    <col min="8451" max="8451" width="11.140625" customWidth="1"/>
    <col min="8452" max="8452" width="11" customWidth="1"/>
    <col min="8453" max="8453" width="11.7109375" customWidth="1"/>
    <col min="8454" max="8454" width="10.5703125" customWidth="1"/>
    <col min="8455" max="8455" width="10.140625" customWidth="1"/>
    <col min="8705" max="8705" width="19" customWidth="1"/>
    <col min="8706" max="8706" width="11.28515625" customWidth="1"/>
    <col min="8707" max="8707" width="11.140625" customWidth="1"/>
    <col min="8708" max="8708" width="11" customWidth="1"/>
    <col min="8709" max="8709" width="11.7109375" customWidth="1"/>
    <col min="8710" max="8710" width="10.5703125" customWidth="1"/>
    <col min="8711" max="8711" width="10.140625" customWidth="1"/>
    <col min="8961" max="8961" width="19" customWidth="1"/>
    <col min="8962" max="8962" width="11.28515625" customWidth="1"/>
    <col min="8963" max="8963" width="11.140625" customWidth="1"/>
    <col min="8964" max="8964" width="11" customWidth="1"/>
    <col min="8965" max="8965" width="11.7109375" customWidth="1"/>
    <col min="8966" max="8966" width="10.5703125" customWidth="1"/>
    <col min="8967" max="8967" width="10.140625" customWidth="1"/>
    <col min="9217" max="9217" width="19" customWidth="1"/>
    <col min="9218" max="9218" width="11.28515625" customWidth="1"/>
    <col min="9219" max="9219" width="11.140625" customWidth="1"/>
    <col min="9220" max="9220" width="11" customWidth="1"/>
    <col min="9221" max="9221" width="11.7109375" customWidth="1"/>
    <col min="9222" max="9222" width="10.5703125" customWidth="1"/>
    <col min="9223" max="9223" width="10.140625" customWidth="1"/>
    <col min="9473" max="9473" width="19" customWidth="1"/>
    <col min="9474" max="9474" width="11.28515625" customWidth="1"/>
    <col min="9475" max="9475" width="11.140625" customWidth="1"/>
    <col min="9476" max="9476" width="11" customWidth="1"/>
    <col min="9477" max="9477" width="11.7109375" customWidth="1"/>
    <col min="9478" max="9478" width="10.5703125" customWidth="1"/>
    <col min="9479" max="9479" width="10.140625" customWidth="1"/>
    <col min="9729" max="9729" width="19" customWidth="1"/>
    <col min="9730" max="9730" width="11.28515625" customWidth="1"/>
    <col min="9731" max="9731" width="11.140625" customWidth="1"/>
    <col min="9732" max="9732" width="11" customWidth="1"/>
    <col min="9733" max="9733" width="11.7109375" customWidth="1"/>
    <col min="9734" max="9734" width="10.5703125" customWidth="1"/>
    <col min="9735" max="9735" width="10.140625" customWidth="1"/>
    <col min="9985" max="9985" width="19" customWidth="1"/>
    <col min="9986" max="9986" width="11.28515625" customWidth="1"/>
    <col min="9987" max="9987" width="11.140625" customWidth="1"/>
    <col min="9988" max="9988" width="11" customWidth="1"/>
    <col min="9989" max="9989" width="11.7109375" customWidth="1"/>
    <col min="9990" max="9990" width="10.5703125" customWidth="1"/>
    <col min="9991" max="9991" width="10.140625" customWidth="1"/>
    <col min="10241" max="10241" width="19" customWidth="1"/>
    <col min="10242" max="10242" width="11.28515625" customWidth="1"/>
    <col min="10243" max="10243" width="11.140625" customWidth="1"/>
    <col min="10244" max="10244" width="11" customWidth="1"/>
    <col min="10245" max="10245" width="11.7109375" customWidth="1"/>
    <col min="10246" max="10246" width="10.5703125" customWidth="1"/>
    <col min="10247" max="10247" width="10.140625" customWidth="1"/>
    <col min="10497" max="10497" width="19" customWidth="1"/>
    <col min="10498" max="10498" width="11.28515625" customWidth="1"/>
    <col min="10499" max="10499" width="11.140625" customWidth="1"/>
    <col min="10500" max="10500" width="11" customWidth="1"/>
    <col min="10501" max="10501" width="11.7109375" customWidth="1"/>
    <col min="10502" max="10502" width="10.5703125" customWidth="1"/>
    <col min="10503" max="10503" width="10.140625" customWidth="1"/>
    <col min="10753" max="10753" width="19" customWidth="1"/>
    <col min="10754" max="10754" width="11.28515625" customWidth="1"/>
    <col min="10755" max="10755" width="11.140625" customWidth="1"/>
    <col min="10756" max="10756" width="11" customWidth="1"/>
    <col min="10757" max="10757" width="11.7109375" customWidth="1"/>
    <col min="10758" max="10758" width="10.5703125" customWidth="1"/>
    <col min="10759" max="10759" width="10.140625" customWidth="1"/>
    <col min="11009" max="11009" width="19" customWidth="1"/>
    <col min="11010" max="11010" width="11.28515625" customWidth="1"/>
    <col min="11011" max="11011" width="11.140625" customWidth="1"/>
    <col min="11012" max="11012" width="11" customWidth="1"/>
    <col min="11013" max="11013" width="11.7109375" customWidth="1"/>
    <col min="11014" max="11014" width="10.5703125" customWidth="1"/>
    <col min="11015" max="11015" width="10.140625" customWidth="1"/>
    <col min="11265" max="11265" width="19" customWidth="1"/>
    <col min="11266" max="11266" width="11.28515625" customWidth="1"/>
    <col min="11267" max="11267" width="11.140625" customWidth="1"/>
    <col min="11268" max="11268" width="11" customWidth="1"/>
    <col min="11269" max="11269" width="11.7109375" customWidth="1"/>
    <col min="11270" max="11270" width="10.5703125" customWidth="1"/>
    <col min="11271" max="11271" width="10.140625" customWidth="1"/>
    <col min="11521" max="11521" width="19" customWidth="1"/>
    <col min="11522" max="11522" width="11.28515625" customWidth="1"/>
    <col min="11523" max="11523" width="11.140625" customWidth="1"/>
    <col min="11524" max="11524" width="11" customWidth="1"/>
    <col min="11525" max="11525" width="11.7109375" customWidth="1"/>
    <col min="11526" max="11526" width="10.5703125" customWidth="1"/>
    <col min="11527" max="11527" width="10.140625" customWidth="1"/>
    <col min="11777" max="11777" width="19" customWidth="1"/>
    <col min="11778" max="11778" width="11.28515625" customWidth="1"/>
    <col min="11779" max="11779" width="11.140625" customWidth="1"/>
    <col min="11780" max="11780" width="11" customWidth="1"/>
    <col min="11781" max="11781" width="11.7109375" customWidth="1"/>
    <col min="11782" max="11782" width="10.5703125" customWidth="1"/>
    <col min="11783" max="11783" width="10.140625" customWidth="1"/>
    <col min="12033" max="12033" width="19" customWidth="1"/>
    <col min="12034" max="12034" width="11.28515625" customWidth="1"/>
    <col min="12035" max="12035" width="11.140625" customWidth="1"/>
    <col min="12036" max="12036" width="11" customWidth="1"/>
    <col min="12037" max="12037" width="11.7109375" customWidth="1"/>
    <col min="12038" max="12038" width="10.5703125" customWidth="1"/>
    <col min="12039" max="12039" width="10.140625" customWidth="1"/>
    <col min="12289" max="12289" width="19" customWidth="1"/>
    <col min="12290" max="12290" width="11.28515625" customWidth="1"/>
    <col min="12291" max="12291" width="11.140625" customWidth="1"/>
    <col min="12292" max="12292" width="11" customWidth="1"/>
    <col min="12293" max="12293" width="11.7109375" customWidth="1"/>
    <col min="12294" max="12294" width="10.5703125" customWidth="1"/>
    <col min="12295" max="12295" width="10.140625" customWidth="1"/>
    <col min="12545" max="12545" width="19" customWidth="1"/>
    <col min="12546" max="12546" width="11.28515625" customWidth="1"/>
    <col min="12547" max="12547" width="11.140625" customWidth="1"/>
    <col min="12548" max="12548" width="11" customWidth="1"/>
    <col min="12549" max="12549" width="11.7109375" customWidth="1"/>
    <col min="12550" max="12550" width="10.5703125" customWidth="1"/>
    <col min="12551" max="12551" width="10.140625" customWidth="1"/>
    <col min="12801" max="12801" width="19" customWidth="1"/>
    <col min="12802" max="12802" width="11.28515625" customWidth="1"/>
    <col min="12803" max="12803" width="11.140625" customWidth="1"/>
    <col min="12804" max="12804" width="11" customWidth="1"/>
    <col min="12805" max="12805" width="11.7109375" customWidth="1"/>
    <col min="12806" max="12806" width="10.5703125" customWidth="1"/>
    <col min="12807" max="12807" width="10.140625" customWidth="1"/>
    <col min="13057" max="13057" width="19" customWidth="1"/>
    <col min="13058" max="13058" width="11.28515625" customWidth="1"/>
    <col min="13059" max="13059" width="11.140625" customWidth="1"/>
    <col min="13060" max="13060" width="11" customWidth="1"/>
    <col min="13061" max="13061" width="11.7109375" customWidth="1"/>
    <col min="13062" max="13062" width="10.5703125" customWidth="1"/>
    <col min="13063" max="13063" width="10.140625" customWidth="1"/>
    <col min="13313" max="13313" width="19" customWidth="1"/>
    <col min="13314" max="13314" width="11.28515625" customWidth="1"/>
    <col min="13315" max="13315" width="11.140625" customWidth="1"/>
    <col min="13316" max="13316" width="11" customWidth="1"/>
    <col min="13317" max="13317" width="11.7109375" customWidth="1"/>
    <col min="13318" max="13318" width="10.5703125" customWidth="1"/>
    <col min="13319" max="13319" width="10.140625" customWidth="1"/>
    <col min="13569" max="13569" width="19" customWidth="1"/>
    <col min="13570" max="13570" width="11.28515625" customWidth="1"/>
    <col min="13571" max="13571" width="11.140625" customWidth="1"/>
    <col min="13572" max="13572" width="11" customWidth="1"/>
    <col min="13573" max="13573" width="11.7109375" customWidth="1"/>
    <col min="13574" max="13574" width="10.5703125" customWidth="1"/>
    <col min="13575" max="13575" width="10.140625" customWidth="1"/>
    <col min="13825" max="13825" width="19" customWidth="1"/>
    <col min="13826" max="13826" width="11.28515625" customWidth="1"/>
    <col min="13827" max="13827" width="11.140625" customWidth="1"/>
    <col min="13828" max="13828" width="11" customWidth="1"/>
    <col min="13829" max="13829" width="11.7109375" customWidth="1"/>
    <col min="13830" max="13830" width="10.5703125" customWidth="1"/>
    <col min="13831" max="13831" width="10.140625" customWidth="1"/>
    <col min="14081" max="14081" width="19" customWidth="1"/>
    <col min="14082" max="14082" width="11.28515625" customWidth="1"/>
    <col min="14083" max="14083" width="11.140625" customWidth="1"/>
    <col min="14084" max="14084" width="11" customWidth="1"/>
    <col min="14085" max="14085" width="11.7109375" customWidth="1"/>
    <col min="14086" max="14086" width="10.5703125" customWidth="1"/>
    <col min="14087" max="14087" width="10.140625" customWidth="1"/>
    <col min="14337" max="14337" width="19" customWidth="1"/>
    <col min="14338" max="14338" width="11.28515625" customWidth="1"/>
    <col min="14339" max="14339" width="11.140625" customWidth="1"/>
    <col min="14340" max="14340" width="11" customWidth="1"/>
    <col min="14341" max="14341" width="11.7109375" customWidth="1"/>
    <col min="14342" max="14342" width="10.5703125" customWidth="1"/>
    <col min="14343" max="14343" width="10.140625" customWidth="1"/>
    <col min="14593" max="14593" width="19" customWidth="1"/>
    <col min="14594" max="14594" width="11.28515625" customWidth="1"/>
    <col min="14595" max="14595" width="11.140625" customWidth="1"/>
    <col min="14596" max="14596" width="11" customWidth="1"/>
    <col min="14597" max="14597" width="11.7109375" customWidth="1"/>
    <col min="14598" max="14598" width="10.5703125" customWidth="1"/>
    <col min="14599" max="14599" width="10.140625" customWidth="1"/>
    <col min="14849" max="14849" width="19" customWidth="1"/>
    <col min="14850" max="14850" width="11.28515625" customWidth="1"/>
    <col min="14851" max="14851" width="11.140625" customWidth="1"/>
    <col min="14852" max="14852" width="11" customWidth="1"/>
    <col min="14853" max="14853" width="11.7109375" customWidth="1"/>
    <col min="14854" max="14854" width="10.5703125" customWidth="1"/>
    <col min="14855" max="14855" width="10.140625" customWidth="1"/>
    <col min="15105" max="15105" width="19" customWidth="1"/>
    <col min="15106" max="15106" width="11.28515625" customWidth="1"/>
    <col min="15107" max="15107" width="11.140625" customWidth="1"/>
    <col min="15108" max="15108" width="11" customWidth="1"/>
    <col min="15109" max="15109" width="11.7109375" customWidth="1"/>
    <col min="15110" max="15110" width="10.5703125" customWidth="1"/>
    <col min="15111" max="15111" width="10.140625" customWidth="1"/>
    <col min="15361" max="15361" width="19" customWidth="1"/>
    <col min="15362" max="15362" width="11.28515625" customWidth="1"/>
    <col min="15363" max="15363" width="11.140625" customWidth="1"/>
    <col min="15364" max="15364" width="11" customWidth="1"/>
    <col min="15365" max="15365" width="11.7109375" customWidth="1"/>
    <col min="15366" max="15366" width="10.5703125" customWidth="1"/>
    <col min="15367" max="15367" width="10.140625" customWidth="1"/>
    <col min="15617" max="15617" width="19" customWidth="1"/>
    <col min="15618" max="15618" width="11.28515625" customWidth="1"/>
    <col min="15619" max="15619" width="11.140625" customWidth="1"/>
    <col min="15620" max="15620" width="11" customWidth="1"/>
    <col min="15621" max="15621" width="11.7109375" customWidth="1"/>
    <col min="15622" max="15622" width="10.5703125" customWidth="1"/>
    <col min="15623" max="15623" width="10.140625" customWidth="1"/>
    <col min="15873" max="15873" width="19" customWidth="1"/>
    <col min="15874" max="15874" width="11.28515625" customWidth="1"/>
    <col min="15875" max="15875" width="11.140625" customWidth="1"/>
    <col min="15876" max="15876" width="11" customWidth="1"/>
    <col min="15877" max="15877" width="11.7109375" customWidth="1"/>
    <col min="15878" max="15878" width="10.5703125" customWidth="1"/>
    <col min="15879" max="15879" width="10.140625" customWidth="1"/>
    <col min="16129" max="16129" width="19" customWidth="1"/>
    <col min="16130" max="16130" width="11.28515625" customWidth="1"/>
    <col min="16131" max="16131" width="11.140625" customWidth="1"/>
    <col min="16132" max="16132" width="11" customWidth="1"/>
    <col min="16133" max="16133" width="11.7109375" customWidth="1"/>
    <col min="16134" max="16134" width="10.5703125" customWidth="1"/>
    <col min="16135" max="16135" width="10.140625" customWidth="1"/>
  </cols>
  <sheetData>
    <row r="1" spans="1:10" ht="15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ht="15" x14ac:dyDescent="0.25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ht="15" x14ac:dyDescent="0.25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ht="15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">
      <c r="A5" s="31" t="s">
        <v>3</v>
      </c>
      <c r="B5" s="2"/>
      <c r="C5" s="3"/>
      <c r="D5" s="4"/>
      <c r="E5" s="5" t="s">
        <v>4</v>
      </c>
      <c r="F5" s="3" t="s">
        <v>4</v>
      </c>
      <c r="G5" s="4"/>
      <c r="H5" s="5" t="s">
        <v>5</v>
      </c>
      <c r="I5" s="4" t="s">
        <v>6</v>
      </c>
      <c r="J5" s="34" t="s">
        <v>7</v>
      </c>
    </row>
    <row r="6" spans="1:10" x14ac:dyDescent="0.2">
      <c r="A6" s="32"/>
      <c r="B6" s="6" t="s">
        <v>8</v>
      </c>
      <c r="C6" s="7" t="s">
        <v>9</v>
      </c>
      <c r="D6" s="8" t="s">
        <v>10</v>
      </c>
      <c r="E6" s="9" t="s">
        <v>11</v>
      </c>
      <c r="F6" s="7" t="s">
        <v>12</v>
      </c>
      <c r="G6" s="8" t="s">
        <v>6</v>
      </c>
      <c r="H6" s="9" t="s">
        <v>13</v>
      </c>
      <c r="I6" s="8" t="s">
        <v>14</v>
      </c>
      <c r="J6" s="35"/>
    </row>
    <row r="7" spans="1:10" x14ac:dyDescent="0.2">
      <c r="A7" s="32"/>
      <c r="B7" s="6" t="s">
        <v>15</v>
      </c>
      <c r="C7" s="7" t="s">
        <v>16</v>
      </c>
      <c r="D7" s="8" t="s">
        <v>11</v>
      </c>
      <c r="E7" s="9" t="s">
        <v>17</v>
      </c>
      <c r="F7" s="7" t="s">
        <v>18</v>
      </c>
      <c r="G7" s="8" t="s">
        <v>19</v>
      </c>
      <c r="H7" s="9" t="s">
        <v>20</v>
      </c>
      <c r="I7" s="8" t="s">
        <v>21</v>
      </c>
      <c r="J7" s="35"/>
    </row>
    <row r="8" spans="1:10" x14ac:dyDescent="0.2">
      <c r="A8" s="32"/>
      <c r="B8" s="6" t="s">
        <v>22</v>
      </c>
      <c r="C8" s="7" t="s">
        <v>23</v>
      </c>
      <c r="D8" s="8" t="s">
        <v>24</v>
      </c>
      <c r="E8" s="9" t="s">
        <v>25</v>
      </c>
      <c r="F8" s="7" t="s">
        <v>26</v>
      </c>
      <c r="G8" s="8" t="s">
        <v>27</v>
      </c>
      <c r="H8" s="9" t="s">
        <v>28</v>
      </c>
      <c r="I8" s="8" t="s">
        <v>11</v>
      </c>
      <c r="J8" s="35"/>
    </row>
    <row r="9" spans="1:10" x14ac:dyDescent="0.2">
      <c r="A9" s="32"/>
      <c r="B9" s="6"/>
      <c r="C9" s="10"/>
      <c r="D9" s="8" t="s">
        <v>29</v>
      </c>
      <c r="E9" s="9" t="s">
        <v>30</v>
      </c>
      <c r="F9" s="7" t="s">
        <v>31</v>
      </c>
      <c r="G9" s="8" t="s">
        <v>32</v>
      </c>
      <c r="H9" s="9" t="s">
        <v>33</v>
      </c>
      <c r="I9" s="8" t="s">
        <v>24</v>
      </c>
      <c r="J9" s="35"/>
    </row>
    <row r="10" spans="1:10" x14ac:dyDescent="0.2">
      <c r="A10" s="33"/>
      <c r="B10" s="11"/>
      <c r="C10" s="12"/>
      <c r="D10" s="13"/>
      <c r="E10" s="14"/>
      <c r="F10" s="12"/>
      <c r="G10" s="13"/>
      <c r="H10" s="15" t="s">
        <v>34</v>
      </c>
      <c r="I10" s="16" t="s">
        <v>29</v>
      </c>
      <c r="J10" s="36"/>
    </row>
    <row r="11" spans="1:10" ht="18.75" customHeight="1" x14ac:dyDescent="0.2">
      <c r="A11" s="17" t="s">
        <v>35</v>
      </c>
      <c r="B11" s="18">
        <f>+[1]LAPAZ!C17</f>
        <v>44371971</v>
      </c>
      <c r="C11" s="18">
        <f>[1]LAPAZ!E17</f>
        <v>10903865</v>
      </c>
      <c r="D11" s="18">
        <f>[1]LAPAZ!I17</f>
        <v>2400549.94</v>
      </c>
      <c r="E11" s="18">
        <f>[1]LAPAZ!H17</f>
        <v>84368</v>
      </c>
      <c r="F11" s="18">
        <f>[1]LAPAZ!D17</f>
        <v>1360452</v>
      </c>
      <c r="G11" s="18">
        <f>[1]LAPAZ!F17</f>
        <v>1776688</v>
      </c>
      <c r="H11" s="18">
        <f>[1]LAPAZ!J17</f>
        <v>5489831</v>
      </c>
      <c r="I11" s="18">
        <f>[1]LAPAZ!G17</f>
        <v>390672</v>
      </c>
      <c r="J11" s="19">
        <f>SUM(B11:I11)</f>
        <v>66778396.939999998</v>
      </c>
    </row>
    <row r="12" spans="1:10" ht="18.75" customHeight="1" x14ac:dyDescent="0.2">
      <c r="A12" s="17" t="s">
        <v>36</v>
      </c>
      <c r="B12" s="18">
        <f>+[1]COMONDU!C17</f>
        <v>24612779</v>
      </c>
      <c r="C12" s="18">
        <f>[1]COMONDU!E17</f>
        <v>6440231</v>
      </c>
      <c r="D12" s="18">
        <f>[1]COMONDU!I17</f>
        <v>0</v>
      </c>
      <c r="E12" s="18">
        <f>[1]COMONDU!H17</f>
        <v>19298</v>
      </c>
      <c r="F12" s="18">
        <f>[1]COMONDU!D17</f>
        <v>754632</v>
      </c>
      <c r="G12" s="18">
        <f>[1]COMONDU!F17</f>
        <v>1049379</v>
      </c>
      <c r="H12" s="18">
        <f>[1]COMONDU!J17</f>
        <v>1316493</v>
      </c>
      <c r="I12" s="18">
        <f>[1]COMONDU!G17</f>
        <v>0</v>
      </c>
      <c r="J12" s="19">
        <f>SUM(B12:I12)</f>
        <v>34192812</v>
      </c>
    </row>
    <row r="13" spans="1:10" ht="18.75" customHeight="1" x14ac:dyDescent="0.2">
      <c r="A13" s="17" t="s">
        <v>37</v>
      </c>
      <c r="B13" s="18">
        <f>+[1]MULEGE!C17</f>
        <v>23741645</v>
      </c>
      <c r="C13" s="18">
        <f>[1]MULEGE!E17</f>
        <v>6205377</v>
      </c>
      <c r="D13" s="18">
        <f>[1]MULEGE!I17</f>
        <v>0</v>
      </c>
      <c r="E13" s="18">
        <f>[1]MULEGE!H17</f>
        <v>4807</v>
      </c>
      <c r="F13" s="18">
        <f>[1]MULEGE!D17</f>
        <v>727923</v>
      </c>
      <c r="G13" s="18">
        <f>[1]MULEGE!F17</f>
        <v>1011111</v>
      </c>
      <c r="H13" s="18">
        <f>[1]MULEGE!J17</f>
        <v>1162320</v>
      </c>
      <c r="I13" s="18">
        <f>[1]MULEGE!G17</f>
        <v>0</v>
      </c>
      <c r="J13" s="19">
        <f>SUM(B13:I13)</f>
        <v>32853183</v>
      </c>
    </row>
    <row r="14" spans="1:10" ht="18.75" customHeight="1" x14ac:dyDescent="0.2">
      <c r="A14" s="17" t="s">
        <v>38</v>
      </c>
      <c r="B14" s="18">
        <f>+[1]LOSCABOS!C17</f>
        <v>52013093</v>
      </c>
      <c r="C14" s="18">
        <f>[1]LOSCABOS!E17</f>
        <v>11989690</v>
      </c>
      <c r="D14" s="18">
        <f>[1]LOSCABOS!I17</f>
        <v>659956</v>
      </c>
      <c r="E14" s="18">
        <f>[1]LOSCABOS!H17</f>
        <v>135872</v>
      </c>
      <c r="F14" s="18">
        <f>[1]LOSCABOS!D17</f>
        <v>1594730</v>
      </c>
      <c r="G14" s="18">
        <f>[1]LOSCABOS!F17</f>
        <v>1953614</v>
      </c>
      <c r="H14" s="18">
        <f>[1]LOSCABOS!J17</f>
        <v>4938686</v>
      </c>
      <c r="I14" s="18">
        <f>[1]LOSCABOS!G17</f>
        <v>137475</v>
      </c>
      <c r="J14" s="19">
        <f>SUM(B14:I14)</f>
        <v>73423116</v>
      </c>
    </row>
    <row r="15" spans="1:10" ht="18.75" customHeight="1" x14ac:dyDescent="0.2">
      <c r="A15" s="17" t="s">
        <v>39</v>
      </c>
      <c r="B15" s="18">
        <f>+[1]LORETO!C17</f>
        <v>14141684</v>
      </c>
      <c r="C15" s="18">
        <f>[1]LORETO!E17</f>
        <v>5456125</v>
      </c>
      <c r="D15" s="18">
        <f>[1]LORETO!I17</f>
        <v>0</v>
      </c>
      <c r="E15" s="18">
        <f>[1]LORETO!H17</f>
        <v>3303</v>
      </c>
      <c r="F15" s="18">
        <f>[1]LORETO!D17</f>
        <v>433586</v>
      </c>
      <c r="G15" s="18">
        <f>[1]LORETO!F17</f>
        <v>889028</v>
      </c>
      <c r="H15" s="18">
        <f>[1]LORETO!J17</f>
        <v>308208</v>
      </c>
      <c r="I15" s="18">
        <f>[1]LORETO!G17</f>
        <v>0</v>
      </c>
      <c r="J15" s="19">
        <f>SUM(B15:I15)</f>
        <v>21231934</v>
      </c>
    </row>
    <row r="16" spans="1:10" ht="18.75" customHeight="1" x14ac:dyDescent="0.2">
      <c r="A16" s="17" t="s">
        <v>40</v>
      </c>
      <c r="B16" s="18">
        <f>SUM(B11:B15)</f>
        <v>158881172</v>
      </c>
      <c r="C16" s="18">
        <f>SUM(C11:C15)</f>
        <v>40995288</v>
      </c>
      <c r="D16" s="18">
        <f>SUM(D11:D15)</f>
        <v>3060505.94</v>
      </c>
      <c r="E16" s="18">
        <f t="shared" ref="E16:J16" si="0">SUM(E11:E15)</f>
        <v>247648</v>
      </c>
      <c r="F16" s="18">
        <f t="shared" si="0"/>
        <v>4871323</v>
      </c>
      <c r="G16" s="18">
        <f t="shared" si="0"/>
        <v>6679820</v>
      </c>
      <c r="H16" s="18">
        <f t="shared" si="0"/>
        <v>13215538</v>
      </c>
      <c r="I16" s="18">
        <f t="shared" si="0"/>
        <v>528147</v>
      </c>
      <c r="J16" s="18">
        <f t="shared" si="0"/>
        <v>228479441.94</v>
      </c>
    </row>
    <row r="17" spans="1:10" ht="1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ht="15" x14ac:dyDescent="0.25">
      <c r="A18" s="1"/>
      <c r="B18" s="20"/>
      <c r="C18" s="20"/>
      <c r="D18" s="20"/>
      <c r="E18" s="20"/>
      <c r="F18" s="20"/>
      <c r="G18" s="20"/>
      <c r="H18" s="20"/>
      <c r="I18" s="20"/>
      <c r="J18" s="20"/>
    </row>
    <row r="19" spans="1:10" ht="15" x14ac:dyDescent="0.25">
      <c r="A19" s="1"/>
      <c r="B19" s="1"/>
      <c r="C19" s="1">
        <v>15490544</v>
      </c>
      <c r="D19" s="1">
        <v>426009</v>
      </c>
      <c r="E19" s="1">
        <v>3656643</v>
      </c>
      <c r="F19" s="1">
        <v>851306</v>
      </c>
      <c r="G19" s="1">
        <v>130224</v>
      </c>
      <c r="H19" s="1"/>
      <c r="I19" s="1"/>
      <c r="J19" s="1">
        <v>1459907</v>
      </c>
    </row>
    <row r="20" spans="1:10" ht="1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</row>
    <row r="22" spans="1:10" ht="12.75" customHeight="1" x14ac:dyDescent="0.2">
      <c r="A22" s="31" t="s">
        <v>41</v>
      </c>
      <c r="B22" s="2"/>
      <c r="C22" s="3"/>
      <c r="D22" s="4"/>
      <c r="E22" s="5" t="s">
        <v>4</v>
      </c>
      <c r="F22" s="3" t="s">
        <v>4</v>
      </c>
      <c r="G22" s="4"/>
      <c r="H22" s="5" t="s">
        <v>5</v>
      </c>
      <c r="I22" s="4" t="s">
        <v>6</v>
      </c>
      <c r="J22" s="34" t="s">
        <v>7</v>
      </c>
    </row>
    <row r="23" spans="1:10" ht="12.75" customHeight="1" x14ac:dyDescent="0.2">
      <c r="A23" s="32"/>
      <c r="B23" s="6" t="s">
        <v>8</v>
      </c>
      <c r="C23" s="7" t="s">
        <v>9</v>
      </c>
      <c r="D23" s="8" t="s">
        <v>10</v>
      </c>
      <c r="E23" s="9" t="s">
        <v>11</v>
      </c>
      <c r="F23" s="7" t="s">
        <v>12</v>
      </c>
      <c r="G23" s="8" t="s">
        <v>6</v>
      </c>
      <c r="H23" s="9" t="s">
        <v>13</v>
      </c>
      <c r="I23" s="8" t="s">
        <v>14</v>
      </c>
      <c r="J23" s="35"/>
    </row>
    <row r="24" spans="1:10" ht="12.75" customHeight="1" x14ac:dyDescent="0.2">
      <c r="A24" s="32"/>
      <c r="B24" s="6" t="s">
        <v>15</v>
      </c>
      <c r="C24" s="7" t="s">
        <v>16</v>
      </c>
      <c r="D24" s="8" t="s">
        <v>11</v>
      </c>
      <c r="E24" s="9" t="s">
        <v>17</v>
      </c>
      <c r="F24" s="7" t="s">
        <v>18</v>
      </c>
      <c r="G24" s="8" t="s">
        <v>19</v>
      </c>
      <c r="H24" s="9" t="s">
        <v>20</v>
      </c>
      <c r="I24" s="8" t="s">
        <v>21</v>
      </c>
      <c r="J24" s="35"/>
    </row>
    <row r="25" spans="1:10" ht="12.75" customHeight="1" x14ac:dyDescent="0.2">
      <c r="A25" s="32"/>
      <c r="B25" s="6" t="s">
        <v>22</v>
      </c>
      <c r="C25" s="7" t="s">
        <v>23</v>
      </c>
      <c r="D25" s="8" t="s">
        <v>24</v>
      </c>
      <c r="E25" s="9" t="s">
        <v>25</v>
      </c>
      <c r="F25" s="7" t="s">
        <v>26</v>
      </c>
      <c r="G25" s="8" t="s">
        <v>27</v>
      </c>
      <c r="H25" s="9" t="s">
        <v>28</v>
      </c>
      <c r="I25" s="8" t="s">
        <v>11</v>
      </c>
      <c r="J25" s="35"/>
    </row>
    <row r="26" spans="1:10" ht="12.75" customHeight="1" x14ac:dyDescent="0.2">
      <c r="A26" s="32"/>
      <c r="B26" s="6"/>
      <c r="C26" s="10"/>
      <c r="D26" s="8" t="s">
        <v>29</v>
      </c>
      <c r="E26" s="9" t="s">
        <v>30</v>
      </c>
      <c r="F26" s="7" t="s">
        <v>31</v>
      </c>
      <c r="G26" s="8" t="s">
        <v>32</v>
      </c>
      <c r="H26" s="9" t="s">
        <v>33</v>
      </c>
      <c r="I26" s="8" t="s">
        <v>24</v>
      </c>
      <c r="J26" s="35"/>
    </row>
    <row r="27" spans="1:10" ht="12.75" customHeight="1" x14ac:dyDescent="0.2">
      <c r="A27" s="33"/>
      <c r="B27" s="11"/>
      <c r="C27" s="12"/>
      <c r="D27" s="13"/>
      <c r="E27" s="14"/>
      <c r="F27" s="12"/>
      <c r="G27" s="13"/>
      <c r="H27" s="15" t="s">
        <v>34</v>
      </c>
      <c r="I27" s="16" t="s">
        <v>29</v>
      </c>
      <c r="J27" s="36"/>
    </row>
    <row r="28" spans="1:10" ht="18.75" customHeight="1" x14ac:dyDescent="0.2">
      <c r="A28" s="21" t="s">
        <v>42</v>
      </c>
      <c r="B28" s="22">
        <f>+[1]LAPAZ!C13</f>
        <v>14012042</v>
      </c>
      <c r="C28" s="23">
        <f>+[1]LAPAZ!E13</f>
        <v>3441220</v>
      </c>
      <c r="D28" s="24">
        <f>+[1]LAPAZ!I13</f>
        <v>815313</v>
      </c>
      <c r="E28" s="25">
        <f>+[1]LAPAZ!H13</f>
        <v>27865</v>
      </c>
      <c r="F28" s="23">
        <f>+[1]LAPAZ!D13</f>
        <v>431763</v>
      </c>
      <c r="G28" s="24">
        <f>+[1]LAPAZ!F13</f>
        <v>587500</v>
      </c>
      <c r="H28" s="26">
        <f>+[1]LAPAZ!J13</f>
        <v>1865355</v>
      </c>
      <c r="I28" s="27">
        <f>+[1]LAPAZ!G13</f>
        <v>130224</v>
      </c>
      <c r="J28" s="28">
        <f>SUM(B28:I28)</f>
        <v>21311282</v>
      </c>
    </row>
    <row r="29" spans="1:10" ht="18.75" customHeight="1" x14ac:dyDescent="0.2">
      <c r="A29" s="21" t="s">
        <v>43</v>
      </c>
      <c r="B29" s="22">
        <f>+[1]LAPAZ!C14</f>
        <v>15450227</v>
      </c>
      <c r="C29" s="23">
        <f>+[1]LAPAZ!E14</f>
        <v>3883531</v>
      </c>
      <c r="D29" s="24">
        <f>+[1]LAPAZ!I14</f>
        <v>661500.93999999994</v>
      </c>
      <c r="E29" s="25">
        <f>+[1]LAPAZ!H14</f>
        <v>40684</v>
      </c>
      <c r="F29" s="29">
        <f>+[1]LAPAZ!D14</f>
        <v>494997</v>
      </c>
      <c r="G29" s="24">
        <f>+[1]LAPAZ!F14</f>
        <v>594594</v>
      </c>
      <c r="H29" s="26">
        <f>+[1]LAPAZ!J14</f>
        <v>2050114</v>
      </c>
      <c r="I29" s="27">
        <f>+[1]LAPAZ!G14</f>
        <v>130224</v>
      </c>
      <c r="J29" s="28">
        <f>SUM(B29:I29)</f>
        <v>23305871.940000001</v>
      </c>
    </row>
    <row r="30" spans="1:10" ht="18.75" customHeight="1" x14ac:dyDescent="0.2">
      <c r="A30" s="21" t="s">
        <v>44</v>
      </c>
      <c r="B30" s="22">
        <f>+[1]LAPAZ!C15</f>
        <v>14909702</v>
      </c>
      <c r="C30" s="23">
        <f>+[1]LAPAZ!E15</f>
        <v>3579114</v>
      </c>
      <c r="D30" s="24">
        <f>+[1]LAPAZ!I15</f>
        <v>923736</v>
      </c>
      <c r="E30" s="25">
        <f>+[1]LAPAZ!H15</f>
        <v>15819</v>
      </c>
      <c r="F30" s="23">
        <f>+[1]LAPAZ!D15</f>
        <v>433692</v>
      </c>
      <c r="G30" s="24">
        <f>+[1]LAPAZ!F15</f>
        <v>594594</v>
      </c>
      <c r="H30" s="26">
        <f>+[1]LAPAZ!J15</f>
        <v>1574362</v>
      </c>
      <c r="I30" s="27">
        <f>+[1]LAPAZ!G15</f>
        <v>130224</v>
      </c>
      <c r="J30" s="28">
        <f>SUM(B30:I30)</f>
        <v>22161243</v>
      </c>
    </row>
    <row r="31" spans="1:10" ht="18.75" customHeight="1" x14ac:dyDescent="0.2">
      <c r="A31" s="17" t="s">
        <v>45</v>
      </c>
      <c r="B31" s="18">
        <f t="shared" ref="B31:G31" si="1">SUM(B28:B30)</f>
        <v>44371971</v>
      </c>
      <c r="C31" s="18">
        <f t="shared" si="1"/>
        <v>10903865</v>
      </c>
      <c r="D31" s="18">
        <f t="shared" si="1"/>
        <v>2400549.94</v>
      </c>
      <c r="E31" s="18">
        <f t="shared" si="1"/>
        <v>84368</v>
      </c>
      <c r="F31" s="18">
        <f t="shared" si="1"/>
        <v>1360452</v>
      </c>
      <c r="G31" s="18">
        <f t="shared" si="1"/>
        <v>1776688</v>
      </c>
      <c r="H31" s="18">
        <f>SUM(H28:H30)</f>
        <v>5489831</v>
      </c>
      <c r="I31" s="18">
        <f>SUM(I28:I30)</f>
        <v>390672</v>
      </c>
      <c r="J31" s="19">
        <f>SUM(J28:J30)</f>
        <v>66778396.939999998</v>
      </c>
    </row>
    <row r="32" spans="1:10" ht="12.75" customHeight="1" x14ac:dyDescent="0.2">
      <c r="G32" s="30"/>
    </row>
    <row r="33" spans="1:10" ht="12.75" customHeight="1" x14ac:dyDescent="0.2">
      <c r="B33" s="30"/>
      <c r="C33" s="30"/>
      <c r="D33" s="30"/>
      <c r="E33" s="30"/>
      <c r="F33" s="30"/>
      <c r="G33" s="30"/>
    </row>
    <row r="34" spans="1:10" ht="12.75" customHeight="1" x14ac:dyDescent="0.2">
      <c r="A34" s="31" t="s">
        <v>46</v>
      </c>
      <c r="B34" s="2"/>
      <c r="C34" s="3"/>
      <c r="D34" s="4"/>
      <c r="E34" s="5" t="s">
        <v>4</v>
      </c>
      <c r="F34" s="3" t="s">
        <v>4</v>
      </c>
      <c r="G34" s="4"/>
      <c r="H34" s="5" t="s">
        <v>5</v>
      </c>
      <c r="I34" s="4" t="s">
        <v>6</v>
      </c>
      <c r="J34" s="34" t="s">
        <v>7</v>
      </c>
    </row>
    <row r="35" spans="1:10" ht="12.75" customHeight="1" x14ac:dyDescent="0.2">
      <c r="A35" s="32"/>
      <c r="B35" s="6" t="s">
        <v>8</v>
      </c>
      <c r="C35" s="7" t="s">
        <v>9</v>
      </c>
      <c r="D35" s="8" t="s">
        <v>10</v>
      </c>
      <c r="E35" s="9" t="s">
        <v>11</v>
      </c>
      <c r="F35" s="7" t="s">
        <v>12</v>
      </c>
      <c r="G35" s="8" t="s">
        <v>6</v>
      </c>
      <c r="H35" s="9" t="s">
        <v>13</v>
      </c>
      <c r="I35" s="8" t="s">
        <v>14</v>
      </c>
      <c r="J35" s="35"/>
    </row>
    <row r="36" spans="1:10" x14ac:dyDescent="0.2">
      <c r="A36" s="32"/>
      <c r="B36" s="6" t="s">
        <v>15</v>
      </c>
      <c r="C36" s="7" t="s">
        <v>16</v>
      </c>
      <c r="D36" s="8" t="s">
        <v>11</v>
      </c>
      <c r="E36" s="9" t="s">
        <v>17</v>
      </c>
      <c r="F36" s="7" t="s">
        <v>18</v>
      </c>
      <c r="G36" s="8" t="s">
        <v>19</v>
      </c>
      <c r="H36" s="9" t="s">
        <v>20</v>
      </c>
      <c r="I36" s="8" t="s">
        <v>21</v>
      </c>
      <c r="J36" s="35"/>
    </row>
    <row r="37" spans="1:10" x14ac:dyDescent="0.2">
      <c r="A37" s="32"/>
      <c r="B37" s="6" t="s">
        <v>22</v>
      </c>
      <c r="C37" s="7" t="s">
        <v>23</v>
      </c>
      <c r="D37" s="8" t="s">
        <v>24</v>
      </c>
      <c r="E37" s="9" t="s">
        <v>25</v>
      </c>
      <c r="F37" s="7" t="s">
        <v>26</v>
      </c>
      <c r="G37" s="8" t="s">
        <v>27</v>
      </c>
      <c r="H37" s="9" t="s">
        <v>28</v>
      </c>
      <c r="I37" s="8" t="s">
        <v>11</v>
      </c>
      <c r="J37" s="35"/>
    </row>
    <row r="38" spans="1:10" x14ac:dyDescent="0.2">
      <c r="A38" s="32"/>
      <c r="B38" s="6"/>
      <c r="C38" s="10"/>
      <c r="D38" s="8" t="s">
        <v>29</v>
      </c>
      <c r="E38" s="9" t="s">
        <v>30</v>
      </c>
      <c r="F38" s="7" t="s">
        <v>31</v>
      </c>
      <c r="G38" s="8" t="s">
        <v>32</v>
      </c>
      <c r="H38" s="9" t="s">
        <v>33</v>
      </c>
      <c r="I38" s="8" t="s">
        <v>24</v>
      </c>
      <c r="J38" s="35"/>
    </row>
    <row r="39" spans="1:10" x14ac:dyDescent="0.2">
      <c r="A39" s="33"/>
      <c r="B39" s="11"/>
      <c r="C39" s="12"/>
      <c r="D39" s="13"/>
      <c r="E39" s="14"/>
      <c r="F39" s="12"/>
      <c r="G39" s="13"/>
      <c r="H39" s="15" t="s">
        <v>34</v>
      </c>
      <c r="I39" s="16" t="s">
        <v>29</v>
      </c>
      <c r="J39" s="36"/>
    </row>
    <row r="40" spans="1:10" ht="18.75" customHeight="1" x14ac:dyDescent="0.2">
      <c r="A40" s="21" t="s">
        <v>42</v>
      </c>
      <c r="B40" s="22">
        <f>+[1]COMONDU!C13</f>
        <v>7772368</v>
      </c>
      <c r="C40" s="23">
        <f>+[1]COMONDU!E13</f>
        <v>2032513</v>
      </c>
      <c r="D40" s="24">
        <f>+[1]COMONDU!I13</f>
        <v>0</v>
      </c>
      <c r="E40" s="25">
        <f>+[1]COMONDU!H13</f>
        <v>1621</v>
      </c>
      <c r="F40" s="23">
        <f>+[1]COMONDU!D13</f>
        <v>239495</v>
      </c>
      <c r="G40" s="24">
        <f>+[1]COMONDU!F13</f>
        <v>346999</v>
      </c>
      <c r="H40" s="26">
        <f>+[1]COMONDU!J13</f>
        <v>447323</v>
      </c>
      <c r="I40" s="27">
        <f>+[1]COMONDU!G13</f>
        <v>0</v>
      </c>
      <c r="J40" s="28">
        <f>SUM(B40:I40)</f>
        <v>10840319</v>
      </c>
    </row>
    <row r="41" spans="1:10" ht="18.75" customHeight="1" x14ac:dyDescent="0.2">
      <c r="A41" s="21" t="s">
        <v>43</v>
      </c>
      <c r="B41" s="22">
        <f>+[1]COMONDU!C14</f>
        <v>8570118</v>
      </c>
      <c r="C41" s="23">
        <f>+[1]COMONDU!E14</f>
        <v>2293759</v>
      </c>
      <c r="D41" s="24">
        <f>+[1]COMONDU!I14</f>
        <v>0</v>
      </c>
      <c r="E41" s="25">
        <f>+[1]COMONDU!H14</f>
        <v>6117</v>
      </c>
      <c r="F41" s="29">
        <f>+[1]COMONDU!D14</f>
        <v>274571</v>
      </c>
      <c r="G41" s="24">
        <f>+[1]COMONDU!F14</f>
        <v>351190</v>
      </c>
      <c r="H41" s="26">
        <f>+[1]COMONDU!J14</f>
        <v>491629</v>
      </c>
      <c r="I41" s="27">
        <f>+[1]COMONDU!G14</f>
        <v>0</v>
      </c>
      <c r="J41" s="28">
        <f>SUM(B41:I41)</f>
        <v>11987384</v>
      </c>
    </row>
    <row r="42" spans="1:10" ht="18.75" customHeight="1" x14ac:dyDescent="0.2">
      <c r="A42" s="21" t="s">
        <v>44</v>
      </c>
      <c r="B42" s="22">
        <f>+[1]COMONDU!C15</f>
        <v>8270293</v>
      </c>
      <c r="C42" s="23">
        <f>+[1]COMONDU!E15</f>
        <v>2113959</v>
      </c>
      <c r="D42" s="24">
        <f>+[1]COMONDU!I15</f>
        <v>0</v>
      </c>
      <c r="E42" s="25">
        <f>+[1]COMONDU!H15</f>
        <v>11560</v>
      </c>
      <c r="F42" s="23">
        <f>+[1]COMONDU!D15</f>
        <v>240566</v>
      </c>
      <c r="G42" s="24">
        <f>+[1]COMONDU!F15</f>
        <v>351190</v>
      </c>
      <c r="H42" s="26">
        <f>+[1]COMONDU!J15</f>
        <v>377541</v>
      </c>
      <c r="I42" s="27">
        <f>+[1]COMONDU!G15</f>
        <v>0</v>
      </c>
      <c r="J42" s="28">
        <f>SUM(B42:I42)</f>
        <v>11365109</v>
      </c>
    </row>
    <row r="43" spans="1:10" ht="18.75" customHeight="1" x14ac:dyDescent="0.2">
      <c r="A43" s="17" t="s">
        <v>45</v>
      </c>
      <c r="B43" s="18">
        <f t="shared" ref="B43:G43" si="2">SUM(B40:B42)</f>
        <v>24612779</v>
      </c>
      <c r="C43" s="18">
        <f t="shared" si="2"/>
        <v>6440231</v>
      </c>
      <c r="D43" s="18">
        <f t="shared" si="2"/>
        <v>0</v>
      </c>
      <c r="E43" s="18">
        <f t="shared" si="2"/>
        <v>19298</v>
      </c>
      <c r="F43" s="18">
        <f t="shared" si="2"/>
        <v>754632</v>
      </c>
      <c r="G43" s="18">
        <f t="shared" si="2"/>
        <v>1049379</v>
      </c>
      <c r="H43" s="18">
        <f>SUM(H40:H42)</f>
        <v>1316493</v>
      </c>
      <c r="I43" s="18">
        <f>SUM(I40:I42)</f>
        <v>0</v>
      </c>
      <c r="J43" s="19">
        <f>SUM(J40:J42)</f>
        <v>34192812</v>
      </c>
    </row>
    <row r="46" spans="1:10" x14ac:dyDescent="0.2">
      <c r="A46" s="31" t="s">
        <v>47</v>
      </c>
      <c r="B46" s="2"/>
      <c r="C46" s="3"/>
      <c r="D46" s="4"/>
      <c r="E46" s="5" t="s">
        <v>4</v>
      </c>
      <c r="F46" s="3" t="s">
        <v>4</v>
      </c>
      <c r="G46" s="4"/>
      <c r="H46" s="5" t="s">
        <v>5</v>
      </c>
      <c r="I46" s="4" t="s">
        <v>6</v>
      </c>
      <c r="J46" s="34" t="s">
        <v>7</v>
      </c>
    </row>
    <row r="47" spans="1:10" x14ac:dyDescent="0.2">
      <c r="A47" s="32"/>
      <c r="B47" s="6" t="s">
        <v>8</v>
      </c>
      <c r="C47" s="7" t="s">
        <v>9</v>
      </c>
      <c r="D47" s="8" t="s">
        <v>10</v>
      </c>
      <c r="E47" s="9" t="s">
        <v>11</v>
      </c>
      <c r="F47" s="7" t="s">
        <v>12</v>
      </c>
      <c r="G47" s="8" t="s">
        <v>6</v>
      </c>
      <c r="H47" s="9" t="s">
        <v>13</v>
      </c>
      <c r="I47" s="8" t="s">
        <v>14</v>
      </c>
      <c r="J47" s="35"/>
    </row>
    <row r="48" spans="1:10" x14ac:dyDescent="0.2">
      <c r="A48" s="32"/>
      <c r="B48" s="6" t="s">
        <v>15</v>
      </c>
      <c r="C48" s="7" t="s">
        <v>16</v>
      </c>
      <c r="D48" s="8" t="s">
        <v>11</v>
      </c>
      <c r="E48" s="9" t="s">
        <v>17</v>
      </c>
      <c r="F48" s="7" t="s">
        <v>18</v>
      </c>
      <c r="G48" s="8" t="s">
        <v>19</v>
      </c>
      <c r="H48" s="9" t="s">
        <v>20</v>
      </c>
      <c r="I48" s="8" t="s">
        <v>21</v>
      </c>
      <c r="J48" s="35"/>
    </row>
    <row r="49" spans="1:10" x14ac:dyDescent="0.2">
      <c r="A49" s="32"/>
      <c r="B49" s="6" t="s">
        <v>22</v>
      </c>
      <c r="C49" s="7" t="s">
        <v>23</v>
      </c>
      <c r="D49" s="8" t="s">
        <v>24</v>
      </c>
      <c r="E49" s="9" t="s">
        <v>25</v>
      </c>
      <c r="F49" s="7" t="s">
        <v>26</v>
      </c>
      <c r="G49" s="8" t="s">
        <v>27</v>
      </c>
      <c r="H49" s="9" t="s">
        <v>28</v>
      </c>
      <c r="I49" s="8" t="s">
        <v>11</v>
      </c>
      <c r="J49" s="35"/>
    </row>
    <row r="50" spans="1:10" x14ac:dyDescent="0.2">
      <c r="A50" s="32"/>
      <c r="B50" s="6"/>
      <c r="C50" s="10"/>
      <c r="D50" s="8" t="s">
        <v>29</v>
      </c>
      <c r="E50" s="9" t="s">
        <v>30</v>
      </c>
      <c r="F50" s="7" t="s">
        <v>31</v>
      </c>
      <c r="G50" s="8" t="s">
        <v>32</v>
      </c>
      <c r="H50" s="9" t="s">
        <v>33</v>
      </c>
      <c r="I50" s="8" t="s">
        <v>24</v>
      </c>
      <c r="J50" s="35"/>
    </row>
    <row r="51" spans="1:10" x14ac:dyDescent="0.2">
      <c r="A51" s="33"/>
      <c r="B51" s="11"/>
      <c r="C51" s="12"/>
      <c r="D51" s="13"/>
      <c r="E51" s="14"/>
      <c r="F51" s="12"/>
      <c r="G51" s="13"/>
      <c r="H51" s="15" t="s">
        <v>34</v>
      </c>
      <c r="I51" s="16" t="s">
        <v>29</v>
      </c>
      <c r="J51" s="36"/>
    </row>
    <row r="52" spans="1:10" ht="18.75" customHeight="1" x14ac:dyDescent="0.2">
      <c r="A52" s="21" t="s">
        <v>42</v>
      </c>
      <c r="B52" s="22">
        <f>+[1]MULEGE!C13</f>
        <v>7497276</v>
      </c>
      <c r="C52" s="23">
        <f>+[1]MULEGE!E13</f>
        <v>1958394</v>
      </c>
      <c r="D52" s="24">
        <f>+[1]MULEGE!I13</f>
        <v>0</v>
      </c>
      <c r="E52" s="25">
        <f>+[1]MULEGE!H13</f>
        <v>1783</v>
      </c>
      <c r="F52" s="23">
        <f>+[1]MULEGE!D13</f>
        <v>231019</v>
      </c>
      <c r="G52" s="24">
        <f>+[1]MULEGE!F13</f>
        <v>334345</v>
      </c>
      <c r="H52" s="26">
        <f>+[1]MULEGE!J13</f>
        <v>394937</v>
      </c>
      <c r="I52" s="27">
        <f>+[1]MULEGE!G13</f>
        <v>0</v>
      </c>
      <c r="J52" s="28">
        <f>SUM(B52:I52)</f>
        <v>10417754</v>
      </c>
    </row>
    <row r="53" spans="1:10" ht="18.75" customHeight="1" x14ac:dyDescent="0.2">
      <c r="A53" s="21" t="s">
        <v>43</v>
      </c>
      <c r="B53" s="22">
        <f>+[1]MULEGE!C14</f>
        <v>8266791</v>
      </c>
      <c r="C53" s="23">
        <f>+[1]MULEGE!E14</f>
        <v>2210113</v>
      </c>
      <c r="D53" s="24">
        <f>+[1]MULEGE!I14</f>
        <v>0</v>
      </c>
      <c r="E53" s="25">
        <f>+[1]MULEGE!H14</f>
        <v>261</v>
      </c>
      <c r="F53" s="29">
        <f>+[1]MULEGE!D14</f>
        <v>264853</v>
      </c>
      <c r="G53" s="24">
        <f>+[1]MULEGE!F14</f>
        <v>338383</v>
      </c>
      <c r="H53" s="26">
        <f>+[1]MULEGE!J14</f>
        <v>434055</v>
      </c>
      <c r="I53" s="27">
        <f>+[1]MULEGE!G14</f>
        <v>0</v>
      </c>
      <c r="J53" s="28">
        <f>SUM(B53:I53)</f>
        <v>11514456</v>
      </c>
    </row>
    <row r="54" spans="1:10" ht="18.75" customHeight="1" x14ac:dyDescent="0.2">
      <c r="A54" s="21" t="s">
        <v>44</v>
      </c>
      <c r="B54" s="22">
        <f>+[1]MULEGE!C15</f>
        <v>7977578</v>
      </c>
      <c r="C54" s="23">
        <f>+[1]MULEGE!E15</f>
        <v>2036870</v>
      </c>
      <c r="D54" s="24">
        <f>+[1]MULEGE!I15</f>
        <v>0</v>
      </c>
      <c r="E54" s="25">
        <f>+[1]MULEGE!H15</f>
        <v>2763</v>
      </c>
      <c r="F54" s="23">
        <f>+[1]MULEGE!D15</f>
        <v>232051</v>
      </c>
      <c r="G54" s="24">
        <f>+[1]MULEGE!F15</f>
        <v>338383</v>
      </c>
      <c r="H54" s="26">
        <f>+[1]MULEGE!J15</f>
        <v>333328</v>
      </c>
      <c r="I54" s="27">
        <f>+[1]MULEGE!G15</f>
        <v>0</v>
      </c>
      <c r="J54" s="28">
        <f>SUM(B54:I54)</f>
        <v>10920973</v>
      </c>
    </row>
    <row r="55" spans="1:10" ht="18.75" customHeight="1" x14ac:dyDescent="0.2">
      <c r="A55" s="17" t="s">
        <v>45</v>
      </c>
      <c r="B55" s="18">
        <f t="shared" ref="B55:G55" si="3">SUM(B52:B54)</f>
        <v>23741645</v>
      </c>
      <c r="C55" s="18">
        <f t="shared" si="3"/>
        <v>6205377</v>
      </c>
      <c r="D55" s="18">
        <f t="shared" si="3"/>
        <v>0</v>
      </c>
      <c r="E55" s="18">
        <f t="shared" si="3"/>
        <v>4807</v>
      </c>
      <c r="F55" s="18">
        <f>SUM(F52:F54)</f>
        <v>727923</v>
      </c>
      <c r="G55" s="18">
        <f t="shared" si="3"/>
        <v>1011111</v>
      </c>
      <c r="H55" s="18">
        <f>SUM(H52:H54)</f>
        <v>1162320</v>
      </c>
      <c r="I55" s="18">
        <f>SUM(I52:I54)</f>
        <v>0</v>
      </c>
      <c r="J55" s="19">
        <f>SUM(J52:J54)</f>
        <v>32853183</v>
      </c>
    </row>
    <row r="58" spans="1:10" x14ac:dyDescent="0.2">
      <c r="A58" s="31" t="s">
        <v>48</v>
      </c>
      <c r="B58" s="2"/>
      <c r="C58" s="3"/>
      <c r="D58" s="4"/>
      <c r="E58" s="5" t="s">
        <v>4</v>
      </c>
      <c r="F58" s="3" t="s">
        <v>4</v>
      </c>
      <c r="G58" s="4"/>
      <c r="H58" s="5" t="s">
        <v>5</v>
      </c>
      <c r="I58" s="4" t="s">
        <v>6</v>
      </c>
      <c r="J58" s="34" t="s">
        <v>7</v>
      </c>
    </row>
    <row r="59" spans="1:10" x14ac:dyDescent="0.2">
      <c r="A59" s="32"/>
      <c r="B59" s="6" t="s">
        <v>8</v>
      </c>
      <c r="C59" s="7" t="s">
        <v>9</v>
      </c>
      <c r="D59" s="8" t="s">
        <v>10</v>
      </c>
      <c r="E59" s="9" t="s">
        <v>11</v>
      </c>
      <c r="F59" s="7" t="s">
        <v>12</v>
      </c>
      <c r="G59" s="8" t="s">
        <v>6</v>
      </c>
      <c r="H59" s="9" t="s">
        <v>13</v>
      </c>
      <c r="I59" s="8" t="s">
        <v>14</v>
      </c>
      <c r="J59" s="35"/>
    </row>
    <row r="60" spans="1:10" x14ac:dyDescent="0.2">
      <c r="A60" s="32"/>
      <c r="B60" s="6" t="s">
        <v>15</v>
      </c>
      <c r="C60" s="7" t="s">
        <v>16</v>
      </c>
      <c r="D60" s="8" t="s">
        <v>11</v>
      </c>
      <c r="E60" s="9" t="s">
        <v>17</v>
      </c>
      <c r="F60" s="7" t="s">
        <v>18</v>
      </c>
      <c r="G60" s="8" t="s">
        <v>19</v>
      </c>
      <c r="H60" s="9" t="s">
        <v>20</v>
      </c>
      <c r="I60" s="8" t="s">
        <v>21</v>
      </c>
      <c r="J60" s="35"/>
    </row>
    <row r="61" spans="1:10" x14ac:dyDescent="0.2">
      <c r="A61" s="32"/>
      <c r="B61" s="6" t="s">
        <v>22</v>
      </c>
      <c r="C61" s="7" t="s">
        <v>23</v>
      </c>
      <c r="D61" s="8" t="s">
        <v>24</v>
      </c>
      <c r="E61" s="9" t="s">
        <v>25</v>
      </c>
      <c r="F61" s="7" t="s">
        <v>26</v>
      </c>
      <c r="G61" s="8" t="s">
        <v>27</v>
      </c>
      <c r="H61" s="9" t="s">
        <v>28</v>
      </c>
      <c r="I61" s="8" t="s">
        <v>11</v>
      </c>
      <c r="J61" s="35"/>
    </row>
    <row r="62" spans="1:10" x14ac:dyDescent="0.2">
      <c r="A62" s="32"/>
      <c r="B62" s="6"/>
      <c r="C62" s="10"/>
      <c r="D62" s="8" t="s">
        <v>29</v>
      </c>
      <c r="E62" s="9" t="s">
        <v>30</v>
      </c>
      <c r="F62" s="7" t="s">
        <v>31</v>
      </c>
      <c r="G62" s="8" t="s">
        <v>32</v>
      </c>
      <c r="H62" s="9" t="s">
        <v>33</v>
      </c>
      <c r="I62" s="8" t="s">
        <v>24</v>
      </c>
      <c r="J62" s="35"/>
    </row>
    <row r="63" spans="1:10" x14ac:dyDescent="0.2">
      <c r="A63" s="33"/>
      <c r="B63" s="11"/>
      <c r="C63" s="12"/>
      <c r="D63" s="13"/>
      <c r="E63" s="14"/>
      <c r="F63" s="12"/>
      <c r="G63" s="13"/>
      <c r="H63" s="15" t="s">
        <v>34</v>
      </c>
      <c r="I63" s="16" t="s">
        <v>29</v>
      </c>
      <c r="J63" s="36"/>
    </row>
    <row r="64" spans="1:10" ht="18.75" customHeight="1" x14ac:dyDescent="0.2">
      <c r="A64" s="21" t="s">
        <v>42</v>
      </c>
      <c r="B64" s="22">
        <f>+[1]LOSCABOS!C13</f>
        <v>16425000</v>
      </c>
      <c r="C64" s="23">
        <f>+[1]LOSCABOS!E13</f>
        <v>3783902</v>
      </c>
      <c r="D64" s="24">
        <f>+[1]LOSCABOS!I13</f>
        <v>308822</v>
      </c>
      <c r="E64" s="25">
        <f>+[1]LOSCABOS!H13</f>
        <v>39408</v>
      </c>
      <c r="F64" s="23">
        <f>+[1]LOSCABOS!D13</f>
        <v>506115</v>
      </c>
      <c r="G64" s="24">
        <f>+[1]LOSCABOS!F13</f>
        <v>646004</v>
      </c>
      <c r="H64" s="26">
        <f>+[1]LOSCABOS!J13</f>
        <v>1678085</v>
      </c>
      <c r="I64" s="27">
        <f>+[1]LOSCABOS!G13</f>
        <v>45825</v>
      </c>
      <c r="J64" s="28">
        <f>SUM(B64:I64)</f>
        <v>23433161</v>
      </c>
    </row>
    <row r="65" spans="1:10" ht="18.75" customHeight="1" x14ac:dyDescent="0.2">
      <c r="A65" s="21" t="s">
        <v>43</v>
      </c>
      <c r="B65" s="22">
        <f>+[1]LOSCABOS!C14</f>
        <v>18110850</v>
      </c>
      <c r="C65" s="23">
        <f>+[1]LOSCABOS!E14</f>
        <v>4270260</v>
      </c>
      <c r="D65" s="24">
        <f>+[1]LOSCABOS!I14</f>
        <v>210014</v>
      </c>
      <c r="E65" s="25">
        <f>+[1]LOSCABOS!H14</f>
        <v>44907</v>
      </c>
      <c r="F65" s="29">
        <f>+[1]LOSCABOS!D14</f>
        <v>580238</v>
      </c>
      <c r="G65" s="24">
        <f>+[1]LOSCABOS!F14</f>
        <v>653805</v>
      </c>
      <c r="H65" s="26">
        <f>+[1]LOSCABOS!J14</f>
        <v>1844295</v>
      </c>
      <c r="I65" s="27">
        <f>+[1]LOSCABOS!G14</f>
        <v>45825</v>
      </c>
      <c r="J65" s="28">
        <f>SUM(B65:I65)</f>
        <v>25760194</v>
      </c>
    </row>
    <row r="66" spans="1:10" ht="18.75" customHeight="1" x14ac:dyDescent="0.2">
      <c r="A66" s="21" t="s">
        <v>44</v>
      </c>
      <c r="B66" s="22">
        <f>+[1]LOSCABOS!C15</f>
        <v>17477243</v>
      </c>
      <c r="C66" s="23">
        <f>+[1]LOSCABOS!E15</f>
        <v>3935528</v>
      </c>
      <c r="D66" s="24">
        <f>+[1]LOSCABOS!I15</f>
        <v>141120</v>
      </c>
      <c r="E66" s="25">
        <f>+[1]LOSCABOS!H15</f>
        <v>51557</v>
      </c>
      <c r="F66" s="23">
        <f>+[1]LOSCABOS!D15</f>
        <v>508377</v>
      </c>
      <c r="G66" s="24">
        <f>+[1]LOSCABOS!F15</f>
        <v>653805</v>
      </c>
      <c r="H66" s="26">
        <f>+[1]LOSCABOS!J15</f>
        <v>1416306</v>
      </c>
      <c r="I66" s="27">
        <f>+[1]LOSCABOS!G15</f>
        <v>45825</v>
      </c>
      <c r="J66" s="28">
        <f>SUM(B66:I66)</f>
        <v>24229761</v>
      </c>
    </row>
    <row r="67" spans="1:10" ht="18.75" customHeight="1" x14ac:dyDescent="0.2">
      <c r="A67" s="17" t="s">
        <v>45</v>
      </c>
      <c r="B67" s="18">
        <f t="shared" ref="B67:G67" si="4">SUM(B64:B66)</f>
        <v>52013093</v>
      </c>
      <c r="C67" s="18">
        <f t="shared" si="4"/>
        <v>11989690</v>
      </c>
      <c r="D67" s="18">
        <f t="shared" si="4"/>
        <v>659956</v>
      </c>
      <c r="E67" s="18">
        <f t="shared" si="4"/>
        <v>135872</v>
      </c>
      <c r="F67" s="18">
        <f t="shared" si="4"/>
        <v>1594730</v>
      </c>
      <c r="G67" s="18">
        <f t="shared" si="4"/>
        <v>1953614</v>
      </c>
      <c r="H67" s="18">
        <f>SUM(H64:H66)</f>
        <v>4938686</v>
      </c>
      <c r="I67" s="18">
        <f>SUM(I64:I66)</f>
        <v>137475</v>
      </c>
      <c r="J67" s="19">
        <f>SUM(J64:J66)</f>
        <v>73423116</v>
      </c>
    </row>
    <row r="70" spans="1:10" x14ac:dyDescent="0.2">
      <c r="A70" s="31" t="s">
        <v>49</v>
      </c>
      <c r="B70" s="2"/>
      <c r="C70" s="3"/>
      <c r="D70" s="4"/>
      <c r="E70" s="5" t="s">
        <v>4</v>
      </c>
      <c r="F70" s="3" t="s">
        <v>4</v>
      </c>
      <c r="G70" s="4"/>
      <c r="H70" s="5" t="s">
        <v>5</v>
      </c>
      <c r="I70" s="4" t="s">
        <v>6</v>
      </c>
      <c r="J70" s="34" t="s">
        <v>7</v>
      </c>
    </row>
    <row r="71" spans="1:10" x14ac:dyDescent="0.2">
      <c r="A71" s="32"/>
      <c r="B71" s="6" t="s">
        <v>8</v>
      </c>
      <c r="C71" s="7" t="s">
        <v>9</v>
      </c>
      <c r="D71" s="8" t="s">
        <v>10</v>
      </c>
      <c r="E71" s="9" t="s">
        <v>11</v>
      </c>
      <c r="F71" s="7" t="s">
        <v>12</v>
      </c>
      <c r="G71" s="8" t="s">
        <v>6</v>
      </c>
      <c r="H71" s="9" t="s">
        <v>13</v>
      </c>
      <c r="I71" s="8" t="s">
        <v>14</v>
      </c>
      <c r="J71" s="35"/>
    </row>
    <row r="72" spans="1:10" x14ac:dyDescent="0.2">
      <c r="A72" s="32"/>
      <c r="B72" s="6" t="s">
        <v>15</v>
      </c>
      <c r="C72" s="7" t="s">
        <v>16</v>
      </c>
      <c r="D72" s="8" t="s">
        <v>11</v>
      </c>
      <c r="E72" s="9" t="s">
        <v>17</v>
      </c>
      <c r="F72" s="7" t="s">
        <v>18</v>
      </c>
      <c r="G72" s="8" t="s">
        <v>19</v>
      </c>
      <c r="H72" s="9" t="s">
        <v>20</v>
      </c>
      <c r="I72" s="8" t="s">
        <v>21</v>
      </c>
      <c r="J72" s="35"/>
    </row>
    <row r="73" spans="1:10" x14ac:dyDescent="0.2">
      <c r="A73" s="32"/>
      <c r="B73" s="6" t="s">
        <v>22</v>
      </c>
      <c r="C73" s="7" t="s">
        <v>23</v>
      </c>
      <c r="D73" s="8" t="s">
        <v>24</v>
      </c>
      <c r="E73" s="9" t="s">
        <v>25</v>
      </c>
      <c r="F73" s="7" t="s">
        <v>26</v>
      </c>
      <c r="G73" s="8" t="s">
        <v>27</v>
      </c>
      <c r="H73" s="9" t="s">
        <v>28</v>
      </c>
      <c r="I73" s="8" t="s">
        <v>11</v>
      </c>
      <c r="J73" s="35"/>
    </row>
    <row r="74" spans="1:10" x14ac:dyDescent="0.2">
      <c r="A74" s="32"/>
      <c r="B74" s="6"/>
      <c r="C74" s="10"/>
      <c r="D74" s="8" t="s">
        <v>29</v>
      </c>
      <c r="E74" s="9" t="s">
        <v>30</v>
      </c>
      <c r="F74" s="7" t="s">
        <v>31</v>
      </c>
      <c r="G74" s="8" t="s">
        <v>32</v>
      </c>
      <c r="H74" s="9" t="s">
        <v>33</v>
      </c>
      <c r="I74" s="8" t="s">
        <v>24</v>
      </c>
      <c r="J74" s="35"/>
    </row>
    <row r="75" spans="1:10" x14ac:dyDescent="0.2">
      <c r="A75" s="33"/>
      <c r="B75" s="11"/>
      <c r="C75" s="12"/>
      <c r="D75" s="13"/>
      <c r="E75" s="14"/>
      <c r="F75" s="12"/>
      <c r="G75" s="13"/>
      <c r="H75" s="15" t="s">
        <v>34</v>
      </c>
      <c r="I75" s="16" t="s">
        <v>29</v>
      </c>
      <c r="J75" s="36"/>
    </row>
    <row r="76" spans="1:10" ht="18.75" customHeight="1" x14ac:dyDescent="0.2">
      <c r="A76" s="21" t="s">
        <v>42</v>
      </c>
      <c r="B76" s="22">
        <f>+[1]LORETO!C13</f>
        <v>4465744</v>
      </c>
      <c r="C76" s="23">
        <f>+[1]LORETO!E13</f>
        <v>1721933</v>
      </c>
      <c r="D76" s="24">
        <f>+[1]LORETO!I13</f>
        <v>0</v>
      </c>
      <c r="E76" s="25">
        <f>+[1]LORETO!H13</f>
        <v>276</v>
      </c>
      <c r="F76" s="23">
        <f>+[1]LORETO!D13</f>
        <v>137606</v>
      </c>
      <c r="G76" s="24">
        <f>+[1]LORETO!F13</f>
        <v>293976</v>
      </c>
      <c r="H76" s="26">
        <f>+[1]LORETO!J13</f>
        <v>104725</v>
      </c>
      <c r="I76" s="27">
        <f>+[1]LORETO!G13</f>
        <v>0</v>
      </c>
      <c r="J76" s="28">
        <f>SUM(B76:I76)</f>
        <v>6724260</v>
      </c>
    </row>
    <row r="77" spans="1:10" ht="18.75" customHeight="1" x14ac:dyDescent="0.2">
      <c r="A77" s="21" t="s">
        <v>43</v>
      </c>
      <c r="B77" s="22">
        <f>+[1]LORETO!C14</f>
        <v>4924105</v>
      </c>
      <c r="C77" s="23">
        <f>+[1]LORETO!E14</f>
        <v>1943259</v>
      </c>
      <c r="D77" s="24">
        <f>+[1]LORETO!I14</f>
        <v>0</v>
      </c>
      <c r="E77" s="25">
        <f>+[1]LORETO!H14</f>
        <v>1700</v>
      </c>
      <c r="F77" s="29">
        <f>+[1]LORETO!D14</f>
        <v>157759</v>
      </c>
      <c r="G77" s="24">
        <f>+[1]LORETO!F14</f>
        <v>297526</v>
      </c>
      <c r="H77" s="26">
        <f>+[1]LORETO!J14</f>
        <v>115096</v>
      </c>
      <c r="I77" s="27">
        <f>+[1]LORETO!G14</f>
        <v>0</v>
      </c>
      <c r="J77" s="28">
        <f>SUM(B77:I77)</f>
        <v>7439445</v>
      </c>
    </row>
    <row r="78" spans="1:10" ht="18.75" customHeight="1" x14ac:dyDescent="0.2">
      <c r="A78" s="21" t="s">
        <v>44</v>
      </c>
      <c r="B78" s="22">
        <f>+[1]LORETO!C15</f>
        <v>4751835</v>
      </c>
      <c r="C78" s="23">
        <f>+[1]LORETO!E15</f>
        <v>1790933</v>
      </c>
      <c r="D78" s="24">
        <f>+[1]LORETO!I15</f>
        <v>0</v>
      </c>
      <c r="E78" s="25">
        <f>+[1]LORETO!H15</f>
        <v>1327</v>
      </c>
      <c r="F78" s="23">
        <f>+[1]LORETO!D15</f>
        <v>138221</v>
      </c>
      <c r="G78" s="24">
        <f>+[1]LORETO!F15</f>
        <v>297526</v>
      </c>
      <c r="H78" s="26">
        <f>+[1]LORETO!J15</f>
        <v>88387</v>
      </c>
      <c r="I78" s="27">
        <f>+[1]LORETO!G15</f>
        <v>0</v>
      </c>
      <c r="J78" s="28">
        <f>SUM(B78:I78)</f>
        <v>7068229</v>
      </c>
    </row>
    <row r="79" spans="1:10" ht="18.75" customHeight="1" x14ac:dyDescent="0.2">
      <c r="A79" s="17" t="s">
        <v>45</v>
      </c>
      <c r="B79" s="18">
        <f t="shared" ref="B79:G79" si="5">SUM(B76:B78)</f>
        <v>14141684</v>
      </c>
      <c r="C79" s="18">
        <f t="shared" si="5"/>
        <v>5456125</v>
      </c>
      <c r="D79" s="18">
        <f t="shared" si="5"/>
        <v>0</v>
      </c>
      <c r="E79" s="18">
        <f t="shared" si="5"/>
        <v>3303</v>
      </c>
      <c r="F79" s="18">
        <f t="shared" si="5"/>
        <v>433586</v>
      </c>
      <c r="G79" s="18">
        <f t="shared" si="5"/>
        <v>889028</v>
      </c>
      <c r="H79" s="18">
        <f>SUM(H76:H78)</f>
        <v>308208</v>
      </c>
      <c r="I79" s="18">
        <f>SUM(I76:I78)</f>
        <v>0</v>
      </c>
      <c r="J79" s="19">
        <f>SUM(J76:J78)</f>
        <v>21231934</v>
      </c>
    </row>
  </sheetData>
  <mergeCells count="15">
    <mergeCell ref="A22:A27"/>
    <mergeCell ref="J22:J27"/>
    <mergeCell ref="A1:J1"/>
    <mergeCell ref="A2:J2"/>
    <mergeCell ref="A3:J3"/>
    <mergeCell ref="A5:A10"/>
    <mergeCell ref="J5:J10"/>
    <mergeCell ref="A70:A75"/>
    <mergeCell ref="J70:J75"/>
    <mergeCell ref="A34:A39"/>
    <mergeCell ref="J34:J39"/>
    <mergeCell ref="A46:A51"/>
    <mergeCell ref="J46:J51"/>
    <mergeCell ref="A58:A63"/>
    <mergeCell ref="J58:J63"/>
  </mergeCells>
  <printOptions horizontalCentered="1"/>
  <pageMargins left="0.78740157480314965" right="0.78740157480314965" top="0.98425196850393704" bottom="0.98425196850393704" header="0" footer="0"/>
  <pageSetup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1er trim</vt:lpstr>
      <vt:lpstr>'1er trim'!Área_de_impresión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 Maria Geraldo Lopez</dc:creator>
  <cp:lastModifiedBy>Blanca Maria Geraldo Lopez</cp:lastModifiedBy>
  <dcterms:created xsi:type="dcterms:W3CDTF">2026-02-17T20:57:21Z</dcterms:created>
  <dcterms:modified xsi:type="dcterms:W3CDTF">2026-02-17T21:24:09Z</dcterms:modified>
</cp:coreProperties>
</file>