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H19" i="1" l="1"/>
  <c r="H37" i="1" l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G27" i="1"/>
  <c r="F27" i="1"/>
  <c r="E27" i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I19" i="1"/>
  <c r="G17" i="1"/>
  <c r="G39" i="1" s="1"/>
  <c r="F17" i="1"/>
  <c r="E17" i="1"/>
  <c r="E39" i="1" l="1"/>
  <c r="I17" i="1"/>
  <c r="F39" i="1"/>
  <c r="H27" i="1"/>
  <c r="H17" i="1"/>
  <c r="I27" i="1"/>
  <c r="H39" i="1" l="1"/>
  <c r="I39" i="1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<sst xmlns="http://schemas.openxmlformats.org/spreadsheetml/2006/main" count="42" uniqueCount="41">
  <si>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</si>
  <si>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</si>
  <si>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</si>
  <si>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</si>
  <si>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</si>
  <si>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</si>
  <si>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</si>
  <si>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</si>
  <si>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</si>
  <si>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</si>
  <si>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</si>
  <si>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</si>
  <si>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</si>
  <si>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</si>
  <si>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</si>
  <si>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</si>
  <si>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</si>
  <si>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</si>
  <si>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</si>
  <si>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</si>
  <si>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</si>
  <si>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</si>
  <si>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</si>
  <si>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</si>
  <si>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</si>
  <si>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</si>
  <si>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</si>
  <si>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</si>
  <si>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</si>
  <si>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</si>
  <si>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</si>
  <si>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</si>
  <si>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</si>
  <si>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</si>
  <si>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ESCUELA SUPERIOR DE CULTURA FÍSICA "PROFR. ROMÁN POZO MÉNDEZ" DEL ESTADO DE BAJA CALIFORNIA SUR</t>
  </si>
  <si>
    <t>MIGUEL ANGEL LUNA VELAZQUEZ</t>
  </si>
  <si>
    <t xml:space="preserve">DIRECTOR </t>
  </si>
  <si>
    <t>ALBERTO JOSÉ VILLEGAS HERRERA</t>
  </si>
  <si>
    <t>COORDINADOR ADMINISTRATIVO</t>
  </si>
  <si>
    <t>Ejercicio 2019</t>
  </si>
  <si>
    <t>Del 1o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</si>
</sst>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44" fontId="0" fillId="0" borderId="0" xfId="4" applyFont="1"/>
    <xf numFmtId="44" fontId="0" fillId="0" borderId="0" xfId="0" applyNumberFormat="1"/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top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</cellXfs>
  <cellStyles count="5">
    <cellStyle name="=C:\WINNT\SYSTEM32\COMMAND.COM" xfId="2"/>
    <cellStyle name="Millares" xfId="1" builtinId="3"/>
    <cellStyle name="Moneda" xfId="4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1</xdr:row>
      <xdr:rowOff>78105</xdr:rowOff>
    </xdr:from>
    <xdr:to>
      <xdr:col>2</xdr:col>
      <xdr:colOff>891540</xdr:colOff>
      <xdr:row>6</xdr:row>
      <xdr:rowOff>47625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19100" y="211455"/>
          <a:ext cx="815340" cy="83629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74743</xdr:colOff>
      <xdr:row>2</xdr:row>
      <xdr:rowOff>77544</xdr:rowOff>
    </xdr:from>
    <xdr:to>
      <xdr:col>9</xdr:col>
      <xdr:colOff>150943</xdr:colOff>
      <xdr:row>6</xdr:row>
      <xdr:rowOff>167079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9390193" y="325194"/>
          <a:ext cx="1476375" cy="8420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S54"/>
  <sheetViews>
    <sheetView tabSelected="1" topLeftCell="A28" workbookViewId="0">
      <selection activeCell="E36" sqref="E36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14" ht="10.5" customHeight="1" x14ac:dyDescent="0.3">
      <c r="B1" s="34"/>
      <c r="C1" s="35"/>
      <c r="D1" s="36"/>
      <c r="E1" s="37"/>
      <c r="F1" s="37"/>
      <c r="G1" s="36"/>
      <c r="H1" s="36"/>
      <c r="I1" s="38"/>
      <c r="J1" s="35"/>
      <c r="K1" s="35"/>
      <c r="L1" s="35"/>
    </row>
    <row r="2" spans="2:14" ht="9" customHeight="1" x14ac:dyDescent="0.3">
      <c r="B2" s="1"/>
      <c r="C2" s="1"/>
      <c r="D2" s="2"/>
      <c r="E2" s="1"/>
      <c r="F2" s="1"/>
      <c r="G2" s="1"/>
      <c r="H2" s="1"/>
      <c r="I2" s="39"/>
      <c r="J2" s="1"/>
      <c r="K2" s="1"/>
      <c r="L2" s="1"/>
    </row>
    <row r="3" spans="2:14" ht="15.75" x14ac:dyDescent="0.25">
      <c r="B3" s="54" t="s">
        <v>33</v>
      </c>
      <c r="C3" s="54"/>
      <c r="D3" s="54"/>
      <c r="E3" s="54"/>
      <c r="F3" s="54"/>
      <c r="G3" s="54"/>
      <c r="H3" s="54"/>
      <c r="I3" s="54"/>
      <c r="J3" s="54"/>
      <c r="K3" s="40"/>
      <c r="L3" s="40"/>
    </row>
    <row r="4" spans="2:14" ht="14.45" x14ac:dyDescent="0.3">
      <c r="B4" s="55" t="s">
        <v>39</v>
      </c>
      <c r="C4" s="55"/>
      <c r="D4" s="55"/>
      <c r="E4" s="55"/>
      <c r="F4" s="55"/>
      <c r="G4" s="55"/>
      <c r="H4" s="55"/>
      <c r="I4" s="55"/>
      <c r="J4" s="55"/>
      <c r="K4" s="41"/>
      <c r="L4" s="41"/>
    </row>
    <row r="5" spans="2:14" x14ac:dyDescent="0.25">
      <c r="B5" s="56" t="s">
        <v>0</v>
      </c>
      <c r="C5" s="56"/>
      <c r="D5" s="56"/>
      <c r="E5" s="56"/>
      <c r="F5" s="56"/>
      <c r="G5" s="56"/>
      <c r="H5" s="56"/>
      <c r="I5" s="56"/>
      <c r="J5" s="56"/>
      <c r="K5" s="42"/>
      <c r="L5" s="42"/>
    </row>
    <row r="6" spans="2:14" ht="14.45" x14ac:dyDescent="0.3">
      <c r="B6" s="57" t="s">
        <v>40</v>
      </c>
      <c r="C6" s="57"/>
      <c r="D6" s="57"/>
      <c r="E6" s="57"/>
      <c r="F6" s="57"/>
      <c r="G6" s="57"/>
      <c r="H6" s="57"/>
      <c r="I6" s="57"/>
      <c r="J6" s="57"/>
      <c r="K6" s="43"/>
      <c r="L6" s="43"/>
    </row>
    <row r="7" spans="2:14" ht="14.45" x14ac:dyDescent="0.3">
      <c r="B7" s="57" t="s">
        <v>1</v>
      </c>
      <c r="C7" s="57"/>
      <c r="D7" s="57"/>
      <c r="E7" s="57"/>
      <c r="F7" s="57"/>
      <c r="G7" s="57"/>
      <c r="H7" s="57"/>
      <c r="I7" s="57"/>
      <c r="J7" s="57"/>
      <c r="K7" s="43"/>
      <c r="L7" s="43"/>
    </row>
    <row r="8" spans="2:14" x14ac:dyDescent="0.25">
      <c r="B8" s="4"/>
      <c r="C8" s="5" t="s">
        <v>2</v>
      </c>
      <c r="D8" s="59" t="s">
        <v>34</v>
      </c>
      <c r="E8" s="59"/>
      <c r="F8" s="59"/>
      <c r="G8" s="59"/>
      <c r="H8" s="59"/>
      <c r="I8" s="6"/>
      <c r="J8" s="7"/>
      <c r="K8" s="7"/>
      <c r="L8" s="7"/>
      <c r="M8" s="7"/>
      <c r="N8" s="7"/>
    </row>
    <row r="9" spans="2:14" ht="9.75" customHeight="1" x14ac:dyDescent="0.3">
      <c r="B9" s="60"/>
      <c r="C9" s="60"/>
      <c r="D9" s="60"/>
      <c r="E9" s="60"/>
      <c r="F9" s="60"/>
      <c r="G9" s="60"/>
      <c r="H9" s="60"/>
      <c r="I9" s="60"/>
      <c r="J9" s="60"/>
      <c r="K9" s="1"/>
      <c r="L9" s="1"/>
      <c r="M9" s="1"/>
      <c r="N9" s="1"/>
    </row>
    <row r="10" spans="2:14" ht="8.25" customHeight="1" x14ac:dyDescent="0.3">
      <c r="B10" s="60"/>
      <c r="C10" s="60"/>
      <c r="D10" s="60"/>
      <c r="E10" s="60"/>
      <c r="F10" s="60"/>
      <c r="G10" s="60"/>
      <c r="H10" s="60"/>
      <c r="I10" s="60"/>
      <c r="J10" s="60"/>
      <c r="K10" s="1"/>
      <c r="L10" s="1"/>
      <c r="M10" s="1"/>
      <c r="N10" s="1"/>
    </row>
    <row r="11" spans="2:14" x14ac:dyDescent="0.25">
      <c r="B11" s="44"/>
      <c r="C11" s="61" t="s">
        <v>3</v>
      </c>
      <c r="D11" s="61"/>
      <c r="E11" s="45" t="s">
        <v>4</v>
      </c>
      <c r="F11" s="45" t="s">
        <v>5</v>
      </c>
      <c r="G11" s="46" t="s">
        <v>6</v>
      </c>
      <c r="H11" s="46" t="s">
        <v>7</v>
      </c>
      <c r="I11" s="46" t="s">
        <v>8</v>
      </c>
      <c r="J11" s="47"/>
      <c r="K11" s="8"/>
      <c r="L11" s="8"/>
      <c r="M11" s="8"/>
      <c r="N11" s="8"/>
    </row>
    <row r="12" spans="2:14" x14ac:dyDescent="0.25">
      <c r="B12" s="48"/>
      <c r="C12" s="62"/>
      <c r="D12" s="62"/>
      <c r="E12" s="49">
        <v>1</v>
      </c>
      <c r="F12" s="49">
        <v>2</v>
      </c>
      <c r="G12" s="50">
        <v>3</v>
      </c>
      <c r="H12" s="50" t="s">
        <v>9</v>
      </c>
      <c r="I12" s="50" t="s">
        <v>10</v>
      </c>
      <c r="J12" s="51"/>
      <c r="K12" s="8"/>
      <c r="L12" s="8"/>
      <c r="M12" s="8"/>
      <c r="N12" s="8"/>
    </row>
    <row r="13" spans="2:14" ht="6" customHeight="1" x14ac:dyDescent="0.3">
      <c r="B13" s="63"/>
      <c r="C13" s="60"/>
      <c r="D13" s="60"/>
      <c r="E13" s="60"/>
      <c r="F13" s="60"/>
      <c r="G13" s="60"/>
      <c r="H13" s="60"/>
      <c r="I13" s="60"/>
      <c r="J13" s="64"/>
      <c r="K13" s="1"/>
      <c r="L13" s="1"/>
      <c r="M13" s="1"/>
      <c r="N13" s="1"/>
    </row>
    <row r="14" spans="2:14" ht="10.5" customHeight="1" x14ac:dyDescent="0.3">
      <c r="B14" s="65"/>
      <c r="C14" s="66"/>
      <c r="D14" s="66"/>
      <c r="E14" s="66"/>
      <c r="F14" s="66"/>
      <c r="G14" s="66"/>
      <c r="H14" s="66"/>
      <c r="I14" s="66"/>
      <c r="J14" s="67"/>
      <c r="K14" s="3"/>
      <c r="L14" s="3"/>
      <c r="M14" s="1"/>
      <c r="N14" s="1"/>
    </row>
    <row r="15" spans="2:14" ht="14.45" x14ac:dyDescent="0.3">
      <c r="B15" s="9"/>
      <c r="C15" s="68" t="s">
        <v>11</v>
      </c>
      <c r="D15" s="68"/>
      <c r="E15" s="10"/>
      <c r="F15" s="10"/>
      <c r="G15" s="10"/>
      <c r="H15" s="10"/>
      <c r="I15" s="10"/>
      <c r="J15" s="11"/>
      <c r="K15" s="3"/>
      <c r="L15" s="3"/>
      <c r="M15" s="1"/>
      <c r="N15" s="1"/>
    </row>
    <row r="16" spans="2:14" ht="14.45" x14ac:dyDescent="0.3">
      <c r="B16" s="9"/>
      <c r="C16" s="12"/>
      <c r="D16" s="12"/>
      <c r="E16" s="10"/>
      <c r="F16" s="10"/>
      <c r="G16" s="10"/>
      <c r="H16" s="10"/>
      <c r="I16" s="10"/>
      <c r="J16" s="11"/>
      <c r="K16" s="3"/>
      <c r="L16" s="3"/>
      <c r="M16" s="1"/>
      <c r="N16" s="1"/>
    </row>
    <row r="17" spans="2:261" ht="14.45" x14ac:dyDescent="0.3">
      <c r="B17" s="13"/>
      <c r="C17" s="69" t="s">
        <v>12</v>
      </c>
      <c r="D17" s="69"/>
      <c r="E17" s="14">
        <f>SUM(E19:E25)</f>
        <v>955661.41</v>
      </c>
      <c r="F17" s="14">
        <f>SUM(F19:F25)</f>
        <v>5838234.54</v>
      </c>
      <c r="G17" s="14">
        <f>SUM(G19:G25)</f>
        <v>6011598.4500000002</v>
      </c>
      <c r="H17" s="14">
        <f>SUM(H19:H25)</f>
        <v>782297.5</v>
      </c>
      <c r="I17" s="14">
        <f>SUM(I19:I25)</f>
        <v>-173363.91000000006</v>
      </c>
      <c r="J17" s="15"/>
      <c r="K17" s="3"/>
      <c r="L17" s="3"/>
      <c r="M17" s="1"/>
      <c r="N17" s="1"/>
    </row>
    <row r="18" spans="2:261" ht="14.45" x14ac:dyDescent="0.3">
      <c r="B18" s="16"/>
      <c r="C18" s="2"/>
      <c r="D18" s="2"/>
      <c r="E18" s="17"/>
      <c r="F18" s="17"/>
      <c r="G18" s="17"/>
      <c r="H18" s="17"/>
      <c r="I18" s="17"/>
      <c r="J18" s="18"/>
      <c r="K18" s="3"/>
      <c r="L18" s="3"/>
      <c r="M18" s="1"/>
      <c r="N18" s="1"/>
      <c r="O18" s="1"/>
    </row>
    <row r="19" spans="2:261" ht="14.45" x14ac:dyDescent="0.3">
      <c r="B19" s="16"/>
      <c r="C19" s="58" t="s">
        <v>13</v>
      </c>
      <c r="D19" s="58"/>
      <c r="E19" s="19">
        <v>696040.16</v>
      </c>
      <c r="F19" s="19">
        <v>5635314.8700000001</v>
      </c>
      <c r="G19" s="19">
        <v>5803030.3600000003</v>
      </c>
      <c r="H19" s="20">
        <f>E19+F19-G19</f>
        <v>528324.66999999993</v>
      </c>
      <c r="I19" s="20">
        <f>H19-E19</f>
        <v>-167715.49000000011</v>
      </c>
      <c r="J19" s="18"/>
      <c r="K19" s="3"/>
      <c r="L19" s="3"/>
      <c r="M19" s="1"/>
      <c r="N19" s="1"/>
      <c r="O19" s="1"/>
      <c r="IY19" s="52"/>
    </row>
    <row r="20" spans="2:261" ht="14.45" x14ac:dyDescent="0.3">
      <c r="B20" s="16"/>
      <c r="C20" s="58" t="s">
        <v>14</v>
      </c>
      <c r="D20" s="58"/>
      <c r="E20" s="19">
        <v>259621.25</v>
      </c>
      <c r="F20" s="19">
        <v>202919.67</v>
      </c>
      <c r="G20" s="19">
        <v>208568.09</v>
      </c>
      <c r="H20" s="20">
        <f t="shared" ref="H20:H25" si="0">E20+F20-G20</f>
        <v>253972.83000000005</v>
      </c>
      <c r="I20" s="20">
        <f t="shared" ref="I20:I25" si="1">H20-E20</f>
        <v>-5648.4199999999546</v>
      </c>
      <c r="J20" s="18"/>
      <c r="K20" s="3"/>
      <c r="L20" s="3"/>
      <c r="M20" s="1"/>
      <c r="N20" s="1"/>
      <c r="O20" s="1"/>
      <c r="IY20" s="52"/>
    </row>
    <row r="21" spans="2:261" ht="14.45" x14ac:dyDescent="0.3">
      <c r="B21" s="16"/>
      <c r="C21" s="58" t="s">
        <v>15</v>
      </c>
      <c r="D21" s="58"/>
      <c r="E21" s="19"/>
      <c r="F21" s="19">
        <v>0</v>
      </c>
      <c r="G21" s="19">
        <v>0</v>
      </c>
      <c r="H21" s="20">
        <f t="shared" si="0"/>
        <v>0</v>
      </c>
      <c r="I21" s="20">
        <f t="shared" si="1"/>
        <v>0</v>
      </c>
      <c r="J21" s="18"/>
      <c r="K21" s="3"/>
      <c r="L21" s="3"/>
      <c r="M21" s="1"/>
      <c r="N21" s="1"/>
      <c r="O21" s="1"/>
      <c r="IY21" s="52"/>
    </row>
    <row r="22" spans="2:261" ht="14.45" x14ac:dyDescent="0.3">
      <c r="B22" s="16"/>
      <c r="C22" s="58" t="s">
        <v>16</v>
      </c>
      <c r="D22" s="58"/>
      <c r="E22" s="19">
        <v>0</v>
      </c>
      <c r="F22" s="19">
        <v>0</v>
      </c>
      <c r="G22" s="19">
        <v>0</v>
      </c>
      <c r="H22" s="20">
        <f t="shared" si="0"/>
        <v>0</v>
      </c>
      <c r="I22" s="20">
        <f t="shared" si="1"/>
        <v>0</v>
      </c>
      <c r="J22" s="18"/>
      <c r="K22" s="3"/>
      <c r="L22" s="3"/>
      <c r="M22" s="1"/>
      <c r="N22" s="1"/>
      <c r="O22" s="1" t="s">
        <v>17</v>
      </c>
      <c r="IY22" s="52"/>
      <c r="JA22" s="52"/>
    </row>
    <row r="23" spans="2:261" ht="14.45" x14ac:dyDescent="0.3">
      <c r="B23" s="16"/>
      <c r="C23" s="58" t="s">
        <v>18</v>
      </c>
      <c r="D23" s="58"/>
      <c r="E23" s="19">
        <v>0</v>
      </c>
      <c r="F23" s="19">
        <v>0</v>
      </c>
      <c r="G23" s="19">
        <v>0</v>
      </c>
      <c r="H23" s="20">
        <f t="shared" si="0"/>
        <v>0</v>
      </c>
      <c r="I23" s="20">
        <f t="shared" si="1"/>
        <v>0</v>
      </c>
      <c r="J23" s="18"/>
      <c r="K23" s="3"/>
      <c r="L23" s="3"/>
      <c r="M23" s="1"/>
      <c r="N23" s="1"/>
      <c r="O23" s="1"/>
      <c r="IY23" s="52"/>
    </row>
    <row r="24" spans="2:261" x14ac:dyDescent="0.25">
      <c r="B24" s="16"/>
      <c r="C24" s="58" t="s">
        <v>19</v>
      </c>
      <c r="D24" s="58"/>
      <c r="E24" s="19">
        <v>0</v>
      </c>
      <c r="F24" s="19">
        <v>0</v>
      </c>
      <c r="G24" s="19">
        <v>0</v>
      </c>
      <c r="H24" s="20">
        <f t="shared" si="0"/>
        <v>0</v>
      </c>
      <c r="I24" s="20">
        <f t="shared" si="1"/>
        <v>0</v>
      </c>
      <c r="J24" s="18"/>
      <c r="K24" s="3"/>
      <c r="L24" s="3"/>
      <c r="M24" s="1" t="s">
        <v>17</v>
      </c>
      <c r="N24" s="1"/>
      <c r="O24" s="1"/>
      <c r="IY24" s="53"/>
    </row>
    <row r="25" spans="2:261" ht="14.45" x14ac:dyDescent="0.3">
      <c r="B25" s="16"/>
      <c r="C25" s="58" t="s">
        <v>20</v>
      </c>
      <c r="D25" s="58"/>
      <c r="E25" s="19">
        <v>0</v>
      </c>
      <c r="F25" s="19">
        <v>0</v>
      </c>
      <c r="G25" s="19">
        <v>0</v>
      </c>
      <c r="H25" s="20">
        <f t="shared" si="0"/>
        <v>0</v>
      </c>
      <c r="I25" s="20">
        <f t="shared" si="1"/>
        <v>0</v>
      </c>
      <c r="J25" s="18"/>
    </row>
    <row r="26" spans="2:261" ht="14.45" x14ac:dyDescent="0.3">
      <c r="B26" s="16"/>
      <c r="C26" s="21"/>
      <c r="D26" s="21"/>
      <c r="E26" s="22"/>
      <c r="F26" s="22"/>
      <c r="G26" s="22"/>
      <c r="H26" s="22"/>
      <c r="I26" s="22"/>
      <c r="J26" s="18"/>
    </row>
    <row r="27" spans="2:261" ht="14.45" x14ac:dyDescent="0.3">
      <c r="B27" s="13"/>
      <c r="C27" s="69" t="s">
        <v>21</v>
      </c>
      <c r="D27" s="69"/>
      <c r="E27" s="14">
        <f>SUM(E29:E37)</f>
        <v>2366118</v>
      </c>
      <c r="F27" s="14">
        <f>SUM(F29:F37)</f>
        <v>23327.61</v>
      </c>
      <c r="G27" s="14">
        <f>SUM(G29:G37)</f>
        <v>0</v>
      </c>
      <c r="H27" s="14">
        <f>SUM(H29:H37)</f>
        <v>2389445.61</v>
      </c>
      <c r="I27" s="14">
        <f>SUM(I29:I37)</f>
        <v>23327.609999999986</v>
      </c>
      <c r="J27" s="15"/>
    </row>
    <row r="28" spans="2:261" x14ac:dyDescent="0.25">
      <c r="B28" s="16"/>
      <c r="C28" s="2"/>
      <c r="D28" s="21"/>
      <c r="E28" s="17"/>
      <c r="F28" s="17"/>
      <c r="G28" s="17"/>
      <c r="H28" s="17"/>
      <c r="I28" s="17"/>
      <c r="J28" s="18"/>
    </row>
    <row r="29" spans="2:261" x14ac:dyDescent="0.25">
      <c r="B29" s="16"/>
      <c r="C29" s="58" t="s">
        <v>22</v>
      </c>
      <c r="D29" s="58"/>
      <c r="E29" s="19">
        <v>0</v>
      </c>
      <c r="F29" s="19">
        <v>0</v>
      </c>
      <c r="G29" s="19">
        <v>0</v>
      </c>
      <c r="H29" s="20">
        <f>E29+F29-G29</f>
        <v>0</v>
      </c>
      <c r="I29" s="20">
        <f>H29-E29</f>
        <v>0</v>
      </c>
      <c r="J29" s="18"/>
    </row>
    <row r="30" spans="2:261" x14ac:dyDescent="0.25">
      <c r="B30" s="16"/>
      <c r="C30" s="58" t="s">
        <v>23</v>
      </c>
      <c r="D30" s="58"/>
      <c r="E30" s="19">
        <v>0</v>
      </c>
      <c r="F30" s="19">
        <v>0</v>
      </c>
      <c r="G30" s="19">
        <v>0</v>
      </c>
      <c r="H30" s="20">
        <f t="shared" ref="H30:H37" si="2">E30+F30-G30</f>
        <v>0</v>
      </c>
      <c r="I30" s="20">
        <f t="shared" ref="I30:I36" si="3">H30-E30</f>
        <v>0</v>
      </c>
      <c r="J30" s="18"/>
    </row>
    <row r="31" spans="2:261" x14ac:dyDescent="0.25">
      <c r="B31" s="16"/>
      <c r="C31" s="58" t="s">
        <v>24</v>
      </c>
      <c r="D31" s="58"/>
      <c r="E31" s="19">
        <v>1588440</v>
      </c>
      <c r="F31" s="19">
        <v>0</v>
      </c>
      <c r="G31" s="19">
        <v>0</v>
      </c>
      <c r="H31" s="20">
        <f t="shared" si="2"/>
        <v>1588440</v>
      </c>
      <c r="I31" s="20">
        <f t="shared" si="3"/>
        <v>0</v>
      </c>
      <c r="J31" s="18"/>
    </row>
    <row r="32" spans="2:261" x14ac:dyDescent="0.25">
      <c r="B32" s="16"/>
      <c r="C32" s="58" t="s">
        <v>25</v>
      </c>
      <c r="D32" s="58"/>
      <c r="E32" s="19">
        <v>704145</v>
      </c>
      <c r="F32" s="19">
        <v>23327.61</v>
      </c>
      <c r="G32" s="19">
        <v>0</v>
      </c>
      <c r="H32" s="20">
        <f t="shared" si="2"/>
        <v>727472.61</v>
      </c>
      <c r="I32" s="20">
        <f t="shared" si="3"/>
        <v>23327.609999999986</v>
      </c>
      <c r="J32" s="18"/>
    </row>
    <row r="33" spans="2:18" x14ac:dyDescent="0.25">
      <c r="B33" s="16"/>
      <c r="C33" s="58" t="s">
        <v>26</v>
      </c>
      <c r="D33" s="58"/>
      <c r="E33" s="19">
        <v>0</v>
      </c>
      <c r="F33" s="19">
        <v>0</v>
      </c>
      <c r="G33" s="19">
        <v>0</v>
      </c>
      <c r="H33" s="20">
        <f t="shared" si="2"/>
        <v>0</v>
      </c>
      <c r="I33" s="20">
        <f t="shared" si="3"/>
        <v>0</v>
      </c>
      <c r="J33" s="18"/>
    </row>
    <row r="34" spans="2:18" x14ac:dyDescent="0.25">
      <c r="B34" s="16"/>
      <c r="C34" s="58" t="s">
        <v>27</v>
      </c>
      <c r="D34" s="58"/>
      <c r="E34" s="19">
        <v>62223</v>
      </c>
      <c r="F34" s="19">
        <v>0</v>
      </c>
      <c r="G34" s="19">
        <v>0</v>
      </c>
      <c r="H34" s="20">
        <f t="shared" si="2"/>
        <v>62223</v>
      </c>
      <c r="I34" s="20">
        <f t="shared" si="3"/>
        <v>0</v>
      </c>
      <c r="J34" s="18"/>
    </row>
    <row r="35" spans="2:18" x14ac:dyDescent="0.25">
      <c r="B35" s="16"/>
      <c r="C35" s="58" t="s">
        <v>28</v>
      </c>
      <c r="D35" s="58"/>
      <c r="E35" s="19">
        <v>11310</v>
      </c>
      <c r="F35" s="19">
        <v>0</v>
      </c>
      <c r="G35" s="19">
        <v>0</v>
      </c>
      <c r="H35" s="20">
        <f t="shared" si="2"/>
        <v>11310</v>
      </c>
      <c r="I35" s="20">
        <f t="shared" si="3"/>
        <v>0</v>
      </c>
      <c r="J35" s="18"/>
    </row>
    <row r="36" spans="2:18" x14ac:dyDescent="0.25">
      <c r="B36" s="16"/>
      <c r="C36" s="58" t="s">
        <v>29</v>
      </c>
      <c r="D36" s="58"/>
      <c r="E36" s="19">
        <v>0</v>
      </c>
      <c r="F36" s="19">
        <v>0</v>
      </c>
      <c r="G36" s="19">
        <v>0</v>
      </c>
      <c r="H36" s="20">
        <f t="shared" si="2"/>
        <v>0</v>
      </c>
      <c r="I36" s="20">
        <f t="shared" si="3"/>
        <v>0</v>
      </c>
      <c r="J36" s="18"/>
    </row>
    <row r="37" spans="2:18" x14ac:dyDescent="0.25">
      <c r="B37" s="16"/>
      <c r="C37" s="58" t="s">
        <v>30</v>
      </c>
      <c r="D37" s="58"/>
      <c r="E37" s="19">
        <v>0</v>
      </c>
      <c r="F37" s="19">
        <v>0</v>
      </c>
      <c r="G37" s="19">
        <v>0</v>
      </c>
      <c r="H37" s="20">
        <f t="shared" si="2"/>
        <v>0</v>
      </c>
      <c r="I37" s="20">
        <f>H37-E37</f>
        <v>0</v>
      </c>
      <c r="J37" s="18"/>
    </row>
    <row r="38" spans="2:18" x14ac:dyDescent="0.25">
      <c r="B38" s="16"/>
      <c r="C38" s="21"/>
      <c r="D38" s="21"/>
      <c r="E38" s="22"/>
      <c r="F38" s="17"/>
      <c r="G38" s="17"/>
      <c r="H38" s="17"/>
      <c r="I38" s="17"/>
      <c r="J38" s="18"/>
    </row>
    <row r="39" spans="2:18" x14ac:dyDescent="0.25">
      <c r="B39" s="9"/>
      <c r="C39" s="68" t="s">
        <v>31</v>
      </c>
      <c r="D39" s="68"/>
      <c r="E39" s="14">
        <f>E17+E27</f>
        <v>3321779.41</v>
      </c>
      <c r="F39" s="14">
        <f>F17+F27</f>
        <v>5861562.1500000004</v>
      </c>
      <c r="G39" s="14">
        <f>G17+G27</f>
        <v>6011598.4500000002</v>
      </c>
      <c r="H39" s="14">
        <f>H17+H27</f>
        <v>3171743.11</v>
      </c>
      <c r="I39" s="14">
        <f>I17+I27</f>
        <v>-150036.30000000008</v>
      </c>
      <c r="J39" s="11"/>
    </row>
    <row r="40" spans="2:18" x14ac:dyDescent="0.25">
      <c r="B40" s="72"/>
      <c r="C40" s="73"/>
      <c r="D40" s="73"/>
      <c r="E40" s="73"/>
      <c r="F40" s="73"/>
      <c r="G40" s="73"/>
      <c r="H40" s="73"/>
      <c r="I40" s="73"/>
      <c r="J40" s="74"/>
    </row>
    <row r="41" spans="2:18" x14ac:dyDescent="0.25">
      <c r="B41" s="23"/>
      <c r="C41" s="24"/>
      <c r="D41" s="25"/>
      <c r="F41" s="23"/>
      <c r="G41" s="23"/>
      <c r="H41" s="23"/>
      <c r="I41" s="23"/>
      <c r="J41" s="23"/>
    </row>
    <row r="42" spans="2:18" x14ac:dyDescent="0.25">
      <c r="B42" s="1"/>
      <c r="C42" s="75" t="s">
        <v>32</v>
      </c>
      <c r="D42" s="75"/>
      <c r="E42" s="75"/>
      <c r="F42" s="75"/>
      <c r="G42" s="75"/>
      <c r="H42" s="75"/>
      <c r="I42" s="75"/>
      <c r="J42" s="26"/>
      <c r="K42" s="26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26"/>
      <c r="D43" s="27"/>
      <c r="E43" s="28"/>
      <c r="F43" s="28"/>
      <c r="G43" s="1"/>
      <c r="H43" s="29"/>
      <c r="I43" s="27"/>
      <c r="J43" s="28"/>
      <c r="K43" s="28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76"/>
      <c r="D44" s="76"/>
      <c r="E44" s="28"/>
      <c r="F44" s="77"/>
      <c r="G44" s="77"/>
      <c r="H44" s="77"/>
      <c r="I44" s="77"/>
      <c r="J44" s="28"/>
      <c r="K44" s="28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70" t="s">
        <v>35</v>
      </c>
      <c r="D45" s="70"/>
      <c r="E45" s="30"/>
      <c r="F45" s="70" t="s">
        <v>37</v>
      </c>
      <c r="G45" s="70"/>
      <c r="H45" s="70"/>
      <c r="I45" s="70"/>
      <c r="J45" s="31"/>
      <c r="K45" s="1"/>
      <c r="Q45" s="1"/>
      <c r="R45" s="1"/>
    </row>
    <row r="46" spans="2:18" x14ac:dyDescent="0.25">
      <c r="B46" s="1"/>
      <c r="C46" s="71" t="s">
        <v>36</v>
      </c>
      <c r="D46" s="71"/>
      <c r="E46" s="32"/>
      <c r="F46" s="71" t="s">
        <v>38</v>
      </c>
      <c r="G46" s="71"/>
      <c r="H46" s="71"/>
      <c r="I46" s="71"/>
      <c r="J46" s="31"/>
      <c r="K46" s="1"/>
      <c r="Q46" s="1"/>
      <c r="R46" s="1"/>
    </row>
    <row r="47" spans="2:18" x14ac:dyDescent="0.25">
      <c r="C47" s="1"/>
      <c r="D47" s="1"/>
      <c r="E47" s="33"/>
      <c r="F47" s="1"/>
      <c r="G47" s="1"/>
      <c r="H47" s="1"/>
    </row>
    <row r="48" spans="2:18" ht="14.45" hidden="1" x14ac:dyDescent="0.3">
      <c r="C48" s="1"/>
      <c r="D48" s="1"/>
      <c r="E48" s="33"/>
      <c r="F48" s="1"/>
      <c r="G48" s="1"/>
      <c r="H48" s="1"/>
    </row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9">
    <mergeCell ref="C45:D45"/>
    <mergeCell ref="F45:I45"/>
    <mergeCell ref="C46:D46"/>
    <mergeCell ref="F46:I46"/>
    <mergeCell ref="C36:D36"/>
    <mergeCell ref="C37:D37"/>
    <mergeCell ref="C39:D39"/>
    <mergeCell ref="B40:J40"/>
    <mergeCell ref="C42:I42"/>
    <mergeCell ref="C44:D44"/>
    <mergeCell ref="F44:I44"/>
    <mergeCell ref="C35:D35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21:D21"/>
    <mergeCell ref="D8:H8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B3:J3"/>
    <mergeCell ref="B4:J4"/>
    <mergeCell ref="B5:J5"/>
    <mergeCell ref="B6:J6"/>
    <mergeCell ref="B7:J7"/>
  </mergeCells>
  <pageMargins left="0.70866141732283472" right="0.70866141732283472" top="0.74803149606299213" bottom="0.74803149606299213" header="0.31496062992125984" footer="0.31496062992125984"/>
  <pageSetup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2020-03-19T17:50:49Z</cp:lastPrinted>
  <dcterms:created xsi:type="dcterms:W3CDTF">2015-12-15T19:56:45Z</dcterms:created>
  <dcterms:modified xsi:type="dcterms:W3CDTF">2020-03-19T17:50:59Z</dcterms:modified>
</cp:coreProperties>
</file>